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rya\Desktop\НОКУООД 2025г\"/>
    </mc:Choice>
  </mc:AlternateContent>
  <bookViews>
    <workbookView xWindow="0" yWindow="0" windowWidth="28800" windowHeight="11730" tabRatio="723" firstSheet="2" activeTab="22"/>
  </bookViews>
  <sheets>
    <sheet name="Государственные " sheetId="45" r:id="rId1"/>
    <sheet name="Аларский район" sheetId="1" r:id="rId2"/>
    <sheet name="Ангарский городской округ" sheetId="2" r:id="rId3"/>
    <sheet name="Балаганский район" sheetId="3" r:id="rId4"/>
    <sheet name="Баяндаевский район" sheetId="4" r:id="rId5"/>
    <sheet name="Боханский район" sheetId="5" r:id="rId6"/>
    <sheet name="Братский район" sheetId="6" r:id="rId7"/>
    <sheet name="Бодайбо и район" sheetId="7" r:id="rId8"/>
    <sheet name="Братск" sheetId="8" r:id="rId9"/>
    <sheet name="Зима" sheetId="9" r:id="rId10"/>
    <sheet name="Иркутск" sheetId="10" r:id="rId11"/>
    <sheet name="Саянск" sheetId="11" r:id="rId12"/>
    <sheet name="Свирск" sheetId="12" r:id="rId13"/>
    <sheet name="Тулун" sheetId="13" r:id="rId14"/>
    <sheet name="Усолье-Сибирское" sheetId="14" r:id="rId15"/>
    <sheet name="Усть-Илимск" sheetId="15" r:id="rId16"/>
    <sheet name="Черемхово" sheetId="16" r:id="rId17"/>
    <sheet name="Иркутский район" sheetId="20" r:id="rId18"/>
    <sheet name="Жигаловский район" sheetId="17" r:id="rId19"/>
    <sheet name="Заларинский район" sheetId="18" r:id="rId20"/>
    <sheet name="Зиминский район" sheetId="19" r:id="rId21"/>
    <sheet name="Казачинско-Ленский район" sheetId="21" r:id="rId22"/>
    <sheet name="Катангский район" sheetId="22" r:id="rId23"/>
    <sheet name="Качугский район" sheetId="23" r:id="rId24"/>
    <sheet name="Куйтунский район" sheetId="25" r:id="rId25"/>
    <sheet name="Киренский район" sheetId="24" r:id="rId26"/>
    <sheet name="Мамско-Чуйский район" sheetId="26" r:id="rId27"/>
    <sheet name="Нижнеилимский район" sheetId="28" r:id="rId28"/>
    <sheet name="Нижнеудинский район" sheetId="29" r:id="rId29"/>
    <sheet name="Нукутский район" sheetId="30" r:id="rId30"/>
    <sheet name="Ольхонский район" sheetId="31" r:id="rId31"/>
    <sheet name="Осинский район" sheetId="32" r:id="rId32"/>
    <sheet name="Слюдянский район" sheetId="33" r:id="rId33"/>
    <sheet name="Тайшетский район" sheetId="34" r:id="rId34"/>
    <sheet name="Тулунский район" sheetId="35" r:id="rId35"/>
    <sheet name="Усольский район" sheetId="36" r:id="rId36"/>
    <sheet name="Усть-Илимский район" sheetId="37" r:id="rId37"/>
    <sheet name="Усть-Кутский район" sheetId="38" r:id="rId38"/>
    <sheet name="Усть-Удинский район" sheetId="39" r:id="rId39"/>
    <sheet name="Черемховский район" sheetId="40" r:id="rId40"/>
    <sheet name="Чунский район" sheetId="41" r:id="rId41"/>
    <sheet name="Шелеховский район" sheetId="42" r:id="rId42"/>
    <sheet name="Эхирит-Булагатский район" sheetId="43" r:id="rId43"/>
    <sheet name="Частные" sheetId="47" r:id="rId44"/>
  </sheets>
  <definedNames>
    <definedName name="_xlnm._FilterDatabase" localSheetId="1" hidden="1">'Аларский район'!$A$4:$CQ$46</definedName>
    <definedName name="_xlnm._FilterDatabase" localSheetId="2" hidden="1">'Ангарский городской округ'!$A$4:$AE$115</definedName>
    <definedName name="_xlnm._FilterDatabase" localSheetId="3" hidden="1">'Балаганский район'!$A$4:$AE$11</definedName>
    <definedName name="_xlnm._FilterDatabase" localSheetId="4" hidden="1">'Баяндаевский район'!$A$4:$CE$30</definedName>
    <definedName name="_xlnm._FilterDatabase" localSheetId="7" hidden="1">'Бодайбо и район'!$A$4:$AF$24</definedName>
    <definedName name="_xlnm._FilterDatabase" localSheetId="5" hidden="1">'Боханский район'!$A$4:$AE$22</definedName>
    <definedName name="_xlnm._FilterDatabase" localSheetId="8" hidden="1">Братск!$A$4:$AE$92</definedName>
    <definedName name="_xlnm._FilterDatabase" localSheetId="6" hidden="1">'Братский район'!$A$4:$AE$73</definedName>
    <definedName name="_xlnm._FilterDatabase" localSheetId="0" hidden="1">'Государственные '!$A$3:$AE$71</definedName>
    <definedName name="_xlnm._FilterDatabase" localSheetId="18" hidden="1">'Жигаловский район'!$A$4:$AE$36</definedName>
    <definedName name="_xlnm._FilterDatabase" localSheetId="19" hidden="1">'Заларинский район'!$A$4:$AE$58</definedName>
    <definedName name="_xlnm._FilterDatabase" localSheetId="9" hidden="1">Зима!$A$4:$AE$15</definedName>
    <definedName name="_xlnm._FilterDatabase" localSheetId="20" hidden="1">'Зиминский район'!$A$4:$AE$23</definedName>
    <definedName name="_xlnm._FilterDatabase" localSheetId="10" hidden="1">Иркутск!$A$4:$AE$199</definedName>
    <definedName name="_xlnm._FilterDatabase" localSheetId="17" hidden="1">'Иркутский район'!$A$4:$AE$9</definedName>
    <definedName name="_xlnm._FilterDatabase" localSheetId="21" hidden="1">'Казачинско-Ленский район'!$A$4:$AE$24</definedName>
    <definedName name="_xlnm._FilterDatabase" localSheetId="22" hidden="1">'Катангский район'!$A$4:$AE$17</definedName>
    <definedName name="_xlnm._FilterDatabase" localSheetId="23" hidden="1">'Качугский район'!$A$4:$AE$42</definedName>
    <definedName name="_xlnm._FilterDatabase" localSheetId="25" hidden="1">'Киренский район'!$A$4:$AE$40</definedName>
    <definedName name="_xlnm._FilterDatabase" localSheetId="24" hidden="1">'Куйтунский район'!$A$4:$AE$53</definedName>
    <definedName name="_xlnm._FilterDatabase" localSheetId="26" hidden="1">'Мамско-Чуйский район'!$A$4:$AE$9</definedName>
    <definedName name="_xlnm._FilterDatabase" localSheetId="27" hidden="1">'Нижнеилимский район'!$A$4:$AE$40</definedName>
    <definedName name="_xlnm._FilterDatabase" localSheetId="28" hidden="1">'Нижнеудинский район'!$A$4:$AE$54</definedName>
    <definedName name="_xlnm._FilterDatabase" localSheetId="29" hidden="1">'Нукутский район'!$A$4:$AE$41</definedName>
    <definedName name="_xlnm._FilterDatabase" localSheetId="30" hidden="1">'Ольхонский район'!$A$4:$AE$20</definedName>
    <definedName name="_xlnm._FilterDatabase" localSheetId="31" hidden="1">'Осинский район'!$A$4:$AF$50</definedName>
    <definedName name="_xlnm._FilterDatabase" localSheetId="11" hidden="1">Саянск!$A$4:$AE$21</definedName>
    <definedName name="_xlnm._FilterDatabase" localSheetId="12" hidden="1">Свирск!$A$4:$AE$9</definedName>
    <definedName name="_xlnm._FilterDatabase" localSheetId="32" hidden="1">'Слюдянский район'!$A$4:$AE$18</definedName>
    <definedName name="_xlnm._FilterDatabase" localSheetId="33" hidden="1">'Тайшетский район'!$A$4:$AE$75</definedName>
    <definedName name="_xlnm._FilterDatabase" localSheetId="13" hidden="1">Тулун!$A$4:$AE$23</definedName>
    <definedName name="_xlnm._FilterDatabase" localSheetId="34" hidden="1">'Тулунский район'!$A$4:$AE$44</definedName>
    <definedName name="_xlnm._FilterDatabase" localSheetId="14" hidden="1">'Усолье-Сибирское'!$A$4:$AE$45</definedName>
    <definedName name="_xlnm._FilterDatabase" localSheetId="35" hidden="1">'Усольский район'!$A$4:$AE$15</definedName>
    <definedName name="_xlnm._FilterDatabase" localSheetId="15" hidden="1">'Усть-Илимск'!$A$4:$AE$41</definedName>
    <definedName name="_xlnm._FilterDatabase" localSheetId="36" hidden="1">'Усть-Илимский район'!$A$4:$EM$4</definedName>
    <definedName name="_xlnm._FilterDatabase" localSheetId="37" hidden="1">'Усть-Кутский район'!$A$4:$AE$45</definedName>
    <definedName name="_xlnm._FilterDatabase" localSheetId="38" hidden="1">'Усть-Удинский район'!$A$4:$AF$29</definedName>
    <definedName name="_xlnm._FilterDatabase" localSheetId="43" hidden="1">Частные!$A$4:$AE$8</definedName>
    <definedName name="_xlnm._FilterDatabase" localSheetId="16" hidden="1">Черемхово!$A$4:$AE$22</definedName>
    <definedName name="_xlnm._FilterDatabase" localSheetId="39" hidden="1">'Черемховский район'!$A$4:$CG$48</definedName>
    <definedName name="_xlnm._FilterDatabase" localSheetId="40" hidden="1">'Чунский район'!$A$4:$AE$48</definedName>
    <definedName name="_xlnm._FilterDatabase" localSheetId="41" hidden="1">'Шелеховский район'!$A$4:$AE$24</definedName>
    <definedName name="_xlnm._FilterDatabase" localSheetId="42" hidden="1">'Эхирит-Булагатский район'!$A$4:$AE$69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1" i="10" l="1"/>
  <c r="I10" i="36" l="1"/>
  <c r="I31" i="1"/>
  <c r="I5" i="1" l="1"/>
  <c r="I5" i="2"/>
  <c r="I8" i="47"/>
  <c r="I70" i="45"/>
  <c r="I69" i="45"/>
  <c r="I67" i="45"/>
  <c r="I66" i="45"/>
  <c r="I65" i="45"/>
  <c r="I63" i="45"/>
  <c r="I62" i="45"/>
  <c r="I61" i="45"/>
  <c r="I60" i="45"/>
  <c r="I59" i="45"/>
  <c r="I55" i="45"/>
  <c r="I58" i="45"/>
  <c r="I57" i="45"/>
  <c r="I44" i="45"/>
  <c r="I56" i="45"/>
  <c r="I45" i="45"/>
  <c r="I47" i="45"/>
  <c r="I52" i="45"/>
  <c r="I64" i="45"/>
  <c r="I54" i="45"/>
  <c r="I53" i="45"/>
  <c r="I46" i="45"/>
  <c r="I51" i="45"/>
  <c r="I50" i="45"/>
  <c r="I49" i="45"/>
  <c r="I48" i="45"/>
  <c r="I36" i="45"/>
  <c r="I33" i="45"/>
  <c r="I19" i="45"/>
  <c r="I11" i="45"/>
  <c r="I5" i="45"/>
  <c r="I4" i="45" l="1"/>
  <c r="I33" i="40"/>
  <c r="I7" i="47" l="1"/>
  <c r="I6" i="47"/>
  <c r="I5" i="47"/>
  <c r="I71" i="45"/>
  <c r="I68" i="45"/>
  <c r="I6" i="45"/>
  <c r="I7" i="45"/>
  <c r="I8" i="45"/>
  <c r="I9" i="45"/>
  <c r="I10" i="45"/>
  <c r="I12" i="45"/>
  <c r="I13" i="45"/>
  <c r="I14" i="45"/>
  <c r="I15" i="45"/>
  <c r="I16" i="45"/>
  <c r="I17" i="45"/>
  <c r="I18" i="45"/>
  <c r="I20" i="45"/>
  <c r="I21" i="45"/>
  <c r="I22" i="45"/>
  <c r="I23" i="45"/>
  <c r="I24" i="45"/>
  <c r="I25" i="45"/>
  <c r="I26" i="45"/>
  <c r="I27" i="45"/>
  <c r="I28" i="45"/>
  <c r="I29" i="45"/>
  <c r="I30" i="45"/>
  <c r="I31" i="45"/>
  <c r="I32" i="45"/>
  <c r="I34" i="45"/>
  <c r="I35" i="45"/>
  <c r="I37" i="45"/>
  <c r="I38" i="45"/>
  <c r="I39" i="45"/>
  <c r="I40" i="45"/>
  <c r="I41" i="45"/>
  <c r="I42" i="45"/>
  <c r="I43" i="45"/>
  <c r="I69" i="43"/>
  <c r="I34" i="43"/>
  <c r="I35" i="43"/>
  <c r="I36" i="43"/>
  <c r="I37" i="43"/>
  <c r="I38" i="43"/>
  <c r="I39" i="43"/>
  <c r="I40" i="43"/>
  <c r="I41" i="43"/>
  <c r="I42" i="43"/>
  <c r="I43" i="43"/>
  <c r="I44" i="43"/>
  <c r="I45" i="43"/>
  <c r="I46" i="43"/>
  <c r="I47" i="43"/>
  <c r="I48" i="43"/>
  <c r="I49" i="43"/>
  <c r="I50" i="43"/>
  <c r="I51" i="43"/>
  <c r="I52" i="43"/>
  <c r="I53" i="43"/>
  <c r="I54" i="43"/>
  <c r="I55" i="43"/>
  <c r="I56" i="43"/>
  <c r="I57" i="43"/>
  <c r="I58" i="43"/>
  <c r="I59" i="43"/>
  <c r="I60" i="43"/>
  <c r="I61" i="43"/>
  <c r="I62" i="43"/>
  <c r="I63" i="43"/>
  <c r="I64" i="43"/>
  <c r="I65" i="43"/>
  <c r="I66" i="43"/>
  <c r="I67" i="43"/>
  <c r="I68" i="43"/>
  <c r="I33" i="43"/>
  <c r="I6" i="43"/>
  <c r="I7" i="43"/>
  <c r="I8" i="43"/>
  <c r="I9" i="43"/>
  <c r="I10" i="43"/>
  <c r="I11" i="43"/>
  <c r="I12" i="43"/>
  <c r="I13" i="43"/>
  <c r="I14" i="43"/>
  <c r="I15" i="43"/>
  <c r="I16" i="43"/>
  <c r="I17" i="43"/>
  <c r="I18" i="43"/>
  <c r="I19" i="43"/>
  <c r="I20" i="43"/>
  <c r="I21" i="43"/>
  <c r="I22" i="43"/>
  <c r="I23" i="43"/>
  <c r="I24" i="43"/>
  <c r="I25" i="43"/>
  <c r="I26" i="43"/>
  <c r="I27" i="43"/>
  <c r="I28" i="43"/>
  <c r="I29" i="43"/>
  <c r="I30" i="43"/>
  <c r="I31" i="43"/>
  <c r="I32" i="43"/>
  <c r="I5" i="43"/>
  <c r="I23" i="42"/>
  <c r="I24" i="42"/>
  <c r="I19" i="42"/>
  <c r="I20" i="42"/>
  <c r="I21" i="42"/>
  <c r="I22" i="42"/>
  <c r="I18" i="42"/>
  <c r="I6" i="42"/>
  <c r="I7" i="42"/>
  <c r="I8" i="42"/>
  <c r="I9" i="42"/>
  <c r="I10" i="42"/>
  <c r="I11" i="42"/>
  <c r="I12" i="42"/>
  <c r="I13" i="42"/>
  <c r="I14" i="42"/>
  <c r="I15" i="42"/>
  <c r="I16" i="42"/>
  <c r="I17" i="42"/>
  <c r="I5" i="42"/>
  <c r="I48" i="41"/>
  <c r="I25" i="41"/>
  <c r="I26" i="41"/>
  <c r="I27" i="41"/>
  <c r="I28" i="41"/>
  <c r="I29" i="41"/>
  <c r="I30" i="41"/>
  <c r="I31" i="41"/>
  <c r="I32" i="41"/>
  <c r="I33" i="41"/>
  <c r="I34" i="41"/>
  <c r="I35" i="41"/>
  <c r="I36" i="41"/>
  <c r="I37" i="41"/>
  <c r="I38" i="41"/>
  <c r="I39" i="41"/>
  <c r="I40" i="41"/>
  <c r="I41" i="41"/>
  <c r="I42" i="41"/>
  <c r="I43" i="41"/>
  <c r="I44" i="41"/>
  <c r="I45" i="41"/>
  <c r="I46" i="41"/>
  <c r="I47" i="41"/>
  <c r="I24" i="41"/>
  <c r="I6" i="41"/>
  <c r="I7" i="41"/>
  <c r="I8" i="41"/>
  <c r="I9" i="41"/>
  <c r="I10" i="41"/>
  <c r="I11" i="41"/>
  <c r="I12" i="41"/>
  <c r="I13" i="41"/>
  <c r="I14" i="41"/>
  <c r="I15" i="41"/>
  <c r="I16" i="41"/>
  <c r="I17" i="41"/>
  <c r="I18" i="41"/>
  <c r="I19" i="41"/>
  <c r="I20" i="41"/>
  <c r="I21" i="41"/>
  <c r="I22" i="41"/>
  <c r="I23" i="41"/>
  <c r="I5" i="41"/>
  <c r="I31" i="40"/>
  <c r="I32" i="40"/>
  <c r="I34" i="40"/>
  <c r="I35" i="40"/>
  <c r="I36" i="40"/>
  <c r="I37" i="40"/>
  <c r="I38" i="40"/>
  <c r="I39" i="40"/>
  <c r="I40" i="40"/>
  <c r="I41" i="40"/>
  <c r="I42" i="40"/>
  <c r="I43" i="40"/>
  <c r="I44" i="40"/>
  <c r="I45" i="40"/>
  <c r="I46" i="40"/>
  <c r="I47" i="40"/>
  <c r="I48" i="40"/>
  <c r="I30" i="40"/>
  <c r="I6" i="40"/>
  <c r="I7" i="40"/>
  <c r="I8" i="40"/>
  <c r="I9" i="40"/>
  <c r="I10" i="40"/>
  <c r="I11" i="40"/>
  <c r="I12" i="40"/>
  <c r="I13" i="40"/>
  <c r="I14" i="40"/>
  <c r="I15" i="40"/>
  <c r="I16" i="40"/>
  <c r="I17" i="40"/>
  <c r="I18" i="40"/>
  <c r="I19" i="40"/>
  <c r="I20" i="40"/>
  <c r="I21" i="40"/>
  <c r="I22" i="40"/>
  <c r="I23" i="40"/>
  <c r="I24" i="40"/>
  <c r="I25" i="40"/>
  <c r="I26" i="40"/>
  <c r="I27" i="40"/>
  <c r="I28" i="40"/>
  <c r="I29" i="40"/>
  <c r="I5" i="40"/>
  <c r="I20" i="39"/>
  <c r="I21" i="39"/>
  <c r="I22" i="39"/>
  <c r="I23" i="39"/>
  <c r="I24" i="39"/>
  <c r="I25" i="39"/>
  <c r="I26" i="39"/>
  <c r="I27" i="39"/>
  <c r="I28" i="39"/>
  <c r="I29" i="39"/>
  <c r="I19" i="39"/>
  <c r="I6" i="39"/>
  <c r="I7" i="39"/>
  <c r="I8" i="39"/>
  <c r="I9" i="39"/>
  <c r="I10" i="39"/>
  <c r="I11" i="39"/>
  <c r="I12" i="39"/>
  <c r="I13" i="39"/>
  <c r="I14" i="39"/>
  <c r="I15" i="39"/>
  <c r="I16" i="39"/>
  <c r="I17" i="39"/>
  <c r="I18" i="39"/>
  <c r="I5" i="39"/>
  <c r="I45" i="38"/>
  <c r="I44" i="38"/>
  <c r="I29" i="38"/>
  <c r="I30" i="38"/>
  <c r="I31" i="38"/>
  <c r="I32" i="38"/>
  <c r="I33" i="38"/>
  <c r="I34" i="38"/>
  <c r="I35" i="38"/>
  <c r="I36" i="38"/>
  <c r="I37" i="38"/>
  <c r="I38" i="38"/>
  <c r="I39" i="38"/>
  <c r="I40" i="38"/>
  <c r="I41" i="38"/>
  <c r="I42" i="38"/>
  <c r="I43" i="38"/>
  <c r="I28" i="38"/>
  <c r="I6" i="38"/>
  <c r="I7" i="38"/>
  <c r="I8" i="38"/>
  <c r="I9" i="38"/>
  <c r="I10" i="38"/>
  <c r="I11" i="38"/>
  <c r="I12" i="38"/>
  <c r="I13" i="38"/>
  <c r="I14" i="38"/>
  <c r="I15" i="38"/>
  <c r="I16" i="38"/>
  <c r="I17" i="38"/>
  <c r="I18" i="38"/>
  <c r="I19" i="38"/>
  <c r="I20" i="38"/>
  <c r="I21" i="38"/>
  <c r="I22" i="38"/>
  <c r="I23" i="38"/>
  <c r="I24" i="38"/>
  <c r="I25" i="38"/>
  <c r="I26" i="38"/>
  <c r="I27" i="38"/>
  <c r="I5" i="38"/>
  <c r="I6" i="37"/>
  <c r="I5" i="37"/>
  <c r="I15" i="36"/>
  <c r="I12" i="36"/>
  <c r="I13" i="36"/>
  <c r="I14" i="36"/>
  <c r="I11" i="36"/>
  <c r="I6" i="36"/>
  <c r="I7" i="36"/>
  <c r="I8" i="36"/>
  <c r="I9" i="36"/>
  <c r="I5" i="36"/>
  <c r="I19" i="35"/>
  <c r="I20" i="35"/>
  <c r="I21" i="35"/>
  <c r="I22" i="35"/>
  <c r="I23" i="35"/>
  <c r="I24" i="35"/>
  <c r="I25" i="35"/>
  <c r="I26" i="35"/>
  <c r="I27" i="35"/>
  <c r="I28" i="35"/>
  <c r="I29" i="35"/>
  <c r="I30" i="35"/>
  <c r="I31" i="35"/>
  <c r="I32" i="35"/>
  <c r="I33" i="35"/>
  <c r="I34" i="35"/>
  <c r="I35" i="35"/>
  <c r="I36" i="35"/>
  <c r="I37" i="35"/>
  <c r="I38" i="35"/>
  <c r="I39" i="35"/>
  <c r="I40" i="35"/>
  <c r="I41" i="35"/>
  <c r="I42" i="35"/>
  <c r="I43" i="35"/>
  <c r="I44" i="35"/>
  <c r="I18" i="35"/>
  <c r="I7" i="35"/>
  <c r="I8" i="35"/>
  <c r="I9" i="35"/>
  <c r="I10" i="35"/>
  <c r="I11" i="35"/>
  <c r="I12" i="35"/>
  <c r="I13" i="35"/>
  <c r="I14" i="35"/>
  <c r="I15" i="35"/>
  <c r="I16" i="35"/>
  <c r="I17" i="35"/>
  <c r="I6" i="35"/>
  <c r="I5" i="35"/>
  <c r="I5" i="34"/>
  <c r="I75" i="34"/>
  <c r="I74" i="34"/>
  <c r="I41" i="34"/>
  <c r="I42" i="34"/>
  <c r="I43" i="34"/>
  <c r="I44" i="34"/>
  <c r="I45" i="34"/>
  <c r="I46" i="34"/>
  <c r="I47" i="34"/>
  <c r="I48" i="34"/>
  <c r="I49" i="34"/>
  <c r="I50" i="34"/>
  <c r="I51" i="34"/>
  <c r="I52" i="34"/>
  <c r="I53" i="34"/>
  <c r="I54" i="34"/>
  <c r="I55" i="34"/>
  <c r="I56" i="34"/>
  <c r="I57" i="34"/>
  <c r="I58" i="34"/>
  <c r="I59" i="34"/>
  <c r="I60" i="34"/>
  <c r="I61" i="34"/>
  <c r="I62" i="34"/>
  <c r="I63" i="34"/>
  <c r="I64" i="34"/>
  <c r="I65" i="34"/>
  <c r="I66" i="34"/>
  <c r="I67" i="34"/>
  <c r="I68" i="34"/>
  <c r="I69" i="34"/>
  <c r="I70" i="34"/>
  <c r="I71" i="34"/>
  <c r="I72" i="34"/>
  <c r="I73" i="34"/>
  <c r="I40" i="34"/>
  <c r="I6" i="34"/>
  <c r="I7" i="34"/>
  <c r="I8" i="34"/>
  <c r="I9" i="34"/>
  <c r="I10" i="34"/>
  <c r="I11" i="34"/>
  <c r="I12" i="34"/>
  <c r="I13" i="34"/>
  <c r="I14" i="34"/>
  <c r="I15" i="34"/>
  <c r="I16" i="34"/>
  <c r="I17" i="34"/>
  <c r="I18" i="34"/>
  <c r="I19" i="34"/>
  <c r="I20" i="34"/>
  <c r="I21" i="34"/>
  <c r="I22" i="34"/>
  <c r="I23" i="34"/>
  <c r="I24" i="34"/>
  <c r="I25" i="34"/>
  <c r="I26" i="34"/>
  <c r="I27" i="34"/>
  <c r="I28" i="34"/>
  <c r="I29" i="34"/>
  <c r="I30" i="34"/>
  <c r="I31" i="34"/>
  <c r="I32" i="34"/>
  <c r="I33" i="34"/>
  <c r="I34" i="34"/>
  <c r="I35" i="34"/>
  <c r="I36" i="34"/>
  <c r="I37" i="34"/>
  <c r="I38" i="34"/>
  <c r="I39" i="34"/>
  <c r="I27" i="32"/>
  <c r="I28" i="32"/>
  <c r="I29" i="32"/>
  <c r="I30" i="32"/>
  <c r="I31" i="32"/>
  <c r="I32" i="32"/>
  <c r="I33" i="32"/>
  <c r="I34" i="32"/>
  <c r="I35" i="32"/>
  <c r="I36" i="32"/>
  <c r="I37" i="32"/>
  <c r="I38" i="32"/>
  <c r="I39" i="32"/>
  <c r="I40" i="32"/>
  <c r="I41" i="32"/>
  <c r="I42" i="32"/>
  <c r="I43" i="32"/>
  <c r="I44" i="32"/>
  <c r="I45" i="32"/>
  <c r="I46" i="32"/>
  <c r="I47" i="32"/>
  <c r="I48" i="32"/>
  <c r="I49" i="32"/>
  <c r="I50" i="32"/>
  <c r="I26" i="32"/>
  <c r="I6" i="32"/>
  <c r="I7" i="32"/>
  <c r="I8" i="32"/>
  <c r="I9" i="32"/>
  <c r="I10" i="32"/>
  <c r="I11" i="32"/>
  <c r="I12" i="32"/>
  <c r="I13" i="32"/>
  <c r="I14" i="32"/>
  <c r="I15" i="32"/>
  <c r="I16" i="32"/>
  <c r="I17" i="32"/>
  <c r="I18" i="32"/>
  <c r="I19" i="32"/>
  <c r="I20" i="32"/>
  <c r="I21" i="32"/>
  <c r="I22" i="32"/>
  <c r="I23" i="32"/>
  <c r="I24" i="32"/>
  <c r="I25" i="32"/>
  <c r="I5" i="32"/>
  <c r="I20" i="31"/>
  <c r="I19" i="31"/>
  <c r="I14" i="31"/>
  <c r="I15" i="31"/>
  <c r="I16" i="31"/>
  <c r="I17" i="31"/>
  <c r="I18" i="31"/>
  <c r="I13" i="31"/>
  <c r="I6" i="31"/>
  <c r="I7" i="31"/>
  <c r="I8" i="31"/>
  <c r="I9" i="31"/>
  <c r="I10" i="31"/>
  <c r="I11" i="31"/>
  <c r="I12" i="31"/>
  <c r="I5" i="31"/>
  <c r="I40" i="30"/>
  <c r="I41" i="30"/>
  <c r="I39" i="30"/>
  <c r="I21" i="30"/>
  <c r="I22" i="30"/>
  <c r="I23" i="30"/>
  <c r="I24" i="30"/>
  <c r="I25" i="30"/>
  <c r="I26" i="30"/>
  <c r="I27" i="30"/>
  <c r="I28" i="30"/>
  <c r="I29" i="30"/>
  <c r="I30" i="30"/>
  <c r="I31" i="30"/>
  <c r="I32" i="30"/>
  <c r="I33" i="30"/>
  <c r="I34" i="30"/>
  <c r="I35" i="30"/>
  <c r="I36" i="30"/>
  <c r="I37" i="30"/>
  <c r="I38" i="30"/>
  <c r="I20" i="30"/>
  <c r="I6" i="30"/>
  <c r="I7" i="30"/>
  <c r="I8" i="30"/>
  <c r="I9" i="30"/>
  <c r="I10" i="30"/>
  <c r="I11" i="30"/>
  <c r="I12" i="30"/>
  <c r="I13" i="30"/>
  <c r="I14" i="30"/>
  <c r="I15" i="30"/>
  <c r="I16" i="30"/>
  <c r="I17" i="30"/>
  <c r="I18" i="30"/>
  <c r="I19" i="30"/>
  <c r="I5" i="30"/>
  <c r="I18" i="33"/>
  <c r="I15" i="33"/>
  <c r="I16" i="33"/>
  <c r="I17" i="33"/>
  <c r="I14" i="33"/>
  <c r="I6" i="33"/>
  <c r="I7" i="33"/>
  <c r="I8" i="33"/>
  <c r="I9" i="33"/>
  <c r="I10" i="33"/>
  <c r="I11" i="33"/>
  <c r="I12" i="33"/>
  <c r="I13" i="33"/>
  <c r="I5" i="33"/>
  <c r="I54" i="29"/>
  <c r="I24" i="29"/>
  <c r="I25" i="29"/>
  <c r="I26" i="29"/>
  <c r="I27" i="29"/>
  <c r="I28" i="29"/>
  <c r="I29" i="29"/>
  <c r="I30" i="29"/>
  <c r="I31" i="29"/>
  <c r="I32" i="29"/>
  <c r="I33" i="29"/>
  <c r="I34" i="29"/>
  <c r="I35" i="29"/>
  <c r="I36" i="29"/>
  <c r="I37" i="29"/>
  <c r="I38" i="29"/>
  <c r="I39" i="29"/>
  <c r="I40" i="29"/>
  <c r="I41" i="29"/>
  <c r="I42" i="29"/>
  <c r="I43" i="29"/>
  <c r="I44" i="29"/>
  <c r="I45" i="29"/>
  <c r="I46" i="29"/>
  <c r="I47" i="29"/>
  <c r="I48" i="29"/>
  <c r="I49" i="29"/>
  <c r="I50" i="29"/>
  <c r="I51" i="29"/>
  <c r="I52" i="29"/>
  <c r="I53" i="29"/>
  <c r="I23" i="29"/>
  <c r="I6" i="29"/>
  <c r="I7" i="29"/>
  <c r="I8" i="29"/>
  <c r="I9" i="29"/>
  <c r="I10" i="29"/>
  <c r="I11" i="29"/>
  <c r="I12" i="29"/>
  <c r="I13" i="29"/>
  <c r="I14" i="29"/>
  <c r="I15" i="29"/>
  <c r="I16" i="29"/>
  <c r="I17" i="29"/>
  <c r="I18" i="29"/>
  <c r="I19" i="29"/>
  <c r="I20" i="29"/>
  <c r="I21" i="29"/>
  <c r="I22" i="29"/>
  <c r="I5" i="29"/>
  <c r="I26" i="28"/>
  <c r="I27" i="28"/>
  <c r="I28" i="28"/>
  <c r="I29" i="28"/>
  <c r="I30" i="28"/>
  <c r="I31" i="28"/>
  <c r="I32" i="28"/>
  <c r="I33" i="28"/>
  <c r="I34" i="28"/>
  <c r="I35" i="28"/>
  <c r="I36" i="28"/>
  <c r="I37" i="28"/>
  <c r="I38" i="28"/>
  <c r="I39" i="28"/>
  <c r="I40" i="28"/>
  <c r="I25" i="28"/>
  <c r="I6" i="28"/>
  <c r="I7" i="28"/>
  <c r="I8" i="28"/>
  <c r="I9" i="28"/>
  <c r="I10" i="28"/>
  <c r="I11" i="28"/>
  <c r="I12" i="28"/>
  <c r="I13" i="28"/>
  <c r="I14" i="28"/>
  <c r="I15" i="28"/>
  <c r="I16" i="28"/>
  <c r="I17" i="28"/>
  <c r="I18" i="28"/>
  <c r="I19" i="28"/>
  <c r="I20" i="28"/>
  <c r="I21" i="28"/>
  <c r="I22" i="28"/>
  <c r="I23" i="28"/>
  <c r="I24" i="28"/>
  <c r="I5" i="28"/>
  <c r="I9" i="26"/>
  <c r="I8" i="26"/>
  <c r="I6" i="26"/>
  <c r="I7" i="26"/>
  <c r="I5" i="26"/>
  <c r="I40" i="24"/>
  <c r="I25" i="24"/>
  <c r="I26" i="24"/>
  <c r="I27" i="24"/>
  <c r="I28" i="24"/>
  <c r="I29" i="24"/>
  <c r="I30" i="24"/>
  <c r="I31" i="24"/>
  <c r="I32" i="24"/>
  <c r="I33" i="24"/>
  <c r="I34" i="24"/>
  <c r="I35" i="24"/>
  <c r="I36" i="24"/>
  <c r="I37" i="24"/>
  <c r="I38" i="24"/>
  <c r="I39" i="24"/>
  <c r="I17" i="24"/>
  <c r="I24" i="24"/>
  <c r="I6" i="24"/>
  <c r="I7" i="24"/>
  <c r="I8" i="24"/>
  <c r="I9" i="24"/>
  <c r="I10" i="24"/>
  <c r="I11" i="24"/>
  <c r="I12" i="24"/>
  <c r="I13" i="24"/>
  <c r="I14" i="24"/>
  <c r="I15" i="24"/>
  <c r="I16" i="24"/>
  <c r="I18" i="24"/>
  <c r="I19" i="24"/>
  <c r="I20" i="24"/>
  <c r="I21" i="24"/>
  <c r="I22" i="24"/>
  <c r="I23" i="24"/>
  <c r="I5" i="24"/>
  <c r="I53" i="25"/>
  <c r="I52" i="25"/>
  <c r="I32" i="25"/>
  <c r="I33" i="25"/>
  <c r="I34" i="25"/>
  <c r="I35" i="25"/>
  <c r="I36" i="25"/>
  <c r="I37" i="25"/>
  <c r="I38" i="25"/>
  <c r="I39" i="25"/>
  <c r="I40" i="25"/>
  <c r="I41" i="25"/>
  <c r="I42" i="25"/>
  <c r="I43" i="25"/>
  <c r="I44" i="25"/>
  <c r="I45" i="25"/>
  <c r="I46" i="25"/>
  <c r="I47" i="25"/>
  <c r="I48" i="25"/>
  <c r="I49" i="25"/>
  <c r="I50" i="25"/>
  <c r="I51" i="25"/>
  <c r="I31" i="25"/>
  <c r="I6" i="25"/>
  <c r="I7" i="25"/>
  <c r="I8" i="25"/>
  <c r="I9" i="25"/>
  <c r="I10" i="25"/>
  <c r="I11" i="25"/>
  <c r="I12" i="25"/>
  <c r="I13" i="25"/>
  <c r="I14" i="25"/>
  <c r="I15" i="25"/>
  <c r="I16" i="25"/>
  <c r="I17" i="25"/>
  <c r="I18" i="25"/>
  <c r="I19" i="25"/>
  <c r="I20" i="25"/>
  <c r="I21" i="25"/>
  <c r="I22" i="25"/>
  <c r="I23" i="25"/>
  <c r="I24" i="25"/>
  <c r="I25" i="25"/>
  <c r="I26" i="25"/>
  <c r="I27" i="25"/>
  <c r="I28" i="25"/>
  <c r="I29" i="25"/>
  <c r="I30" i="25"/>
  <c r="I5" i="25"/>
  <c r="I42" i="23"/>
  <c r="I41" i="23"/>
  <c r="I24" i="23"/>
  <c r="I25" i="23"/>
  <c r="I26" i="23"/>
  <c r="I27" i="23"/>
  <c r="I28" i="23"/>
  <c r="I29" i="23"/>
  <c r="I30" i="23"/>
  <c r="I31" i="23"/>
  <c r="I32" i="23"/>
  <c r="I33" i="23"/>
  <c r="I34" i="23"/>
  <c r="I35" i="23"/>
  <c r="I36" i="23"/>
  <c r="I37" i="23"/>
  <c r="I38" i="23"/>
  <c r="I39" i="23"/>
  <c r="I40" i="23"/>
  <c r="I23" i="23"/>
  <c r="I6" i="23"/>
  <c r="I7" i="23"/>
  <c r="I8" i="23"/>
  <c r="I9" i="23"/>
  <c r="I10" i="23"/>
  <c r="I11" i="23"/>
  <c r="I12" i="23"/>
  <c r="I13" i="23"/>
  <c r="I14" i="23"/>
  <c r="I15" i="23"/>
  <c r="I16" i="23"/>
  <c r="I17" i="23"/>
  <c r="I18" i="23"/>
  <c r="I19" i="23"/>
  <c r="I20" i="23"/>
  <c r="I21" i="23"/>
  <c r="I22" i="23"/>
  <c r="I5" i="23"/>
  <c r="I24" i="21"/>
  <c r="I23" i="21"/>
  <c r="I15" i="21"/>
  <c r="I16" i="21"/>
  <c r="I17" i="21"/>
  <c r="I18" i="21"/>
  <c r="I19" i="21"/>
  <c r="I20" i="21"/>
  <c r="I21" i="21"/>
  <c r="I22" i="21"/>
  <c r="I14" i="21"/>
  <c r="I6" i="21"/>
  <c r="I7" i="21"/>
  <c r="I8" i="21"/>
  <c r="I9" i="21"/>
  <c r="I10" i="21"/>
  <c r="I11" i="21"/>
  <c r="I12" i="21"/>
  <c r="I13" i="21"/>
  <c r="I5" i="21"/>
  <c r="I17" i="22"/>
  <c r="I16" i="22"/>
  <c r="I12" i="22"/>
  <c r="I13" i="22"/>
  <c r="I14" i="22"/>
  <c r="I15" i="22"/>
  <c r="I11" i="22"/>
  <c r="I6" i="22"/>
  <c r="I7" i="22"/>
  <c r="I8" i="22"/>
  <c r="I9" i="22"/>
  <c r="I10" i="22"/>
  <c r="I5" i="22"/>
  <c r="I16" i="19" l="1"/>
  <c r="I17" i="19"/>
  <c r="I18" i="19"/>
  <c r="I19" i="19"/>
  <c r="I20" i="19"/>
  <c r="I21" i="19"/>
  <c r="I22" i="19"/>
  <c r="I23" i="19"/>
  <c r="I15" i="19"/>
  <c r="I6" i="19"/>
  <c r="I7" i="19"/>
  <c r="I8" i="19"/>
  <c r="I9" i="19"/>
  <c r="I10" i="19"/>
  <c r="I11" i="19"/>
  <c r="I12" i="19"/>
  <c r="I13" i="19"/>
  <c r="I14" i="19"/>
  <c r="I5" i="19"/>
  <c r="I58" i="18"/>
  <c r="I28" i="18"/>
  <c r="I29" i="18"/>
  <c r="I30" i="18"/>
  <c r="I31" i="18"/>
  <c r="I32" i="18"/>
  <c r="I33" i="18"/>
  <c r="I34" i="18"/>
  <c r="I35" i="18"/>
  <c r="I36" i="18"/>
  <c r="I37" i="18"/>
  <c r="I38" i="18"/>
  <c r="I39" i="18"/>
  <c r="I40" i="18"/>
  <c r="I41" i="18"/>
  <c r="I42" i="18"/>
  <c r="I43" i="18"/>
  <c r="I44" i="18"/>
  <c r="I45" i="18"/>
  <c r="I46" i="18"/>
  <c r="I47" i="18"/>
  <c r="I48" i="18"/>
  <c r="I49" i="18"/>
  <c r="I50" i="18"/>
  <c r="I51" i="18"/>
  <c r="I52" i="18"/>
  <c r="I53" i="18"/>
  <c r="I54" i="18"/>
  <c r="I55" i="18"/>
  <c r="I56" i="18"/>
  <c r="I57" i="18"/>
  <c r="I27" i="18"/>
  <c r="I6" i="18"/>
  <c r="I7" i="18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5" i="18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21" i="17"/>
  <c r="I6" i="17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5" i="17"/>
  <c r="I36" i="17"/>
  <c r="I35" i="17"/>
  <c r="I9" i="20" l="1"/>
  <c r="I6" i="20"/>
  <c r="I7" i="20"/>
  <c r="I8" i="20"/>
  <c r="I5" i="20"/>
  <c r="I22" i="16"/>
  <c r="I21" i="16"/>
  <c r="I17" i="16"/>
  <c r="I18" i="16"/>
  <c r="I19" i="16"/>
  <c r="I20" i="16"/>
  <c r="I16" i="16"/>
  <c r="I6" i="16"/>
  <c r="I7" i="16"/>
  <c r="I8" i="16"/>
  <c r="I9" i="16"/>
  <c r="I10" i="16"/>
  <c r="I11" i="16"/>
  <c r="I12" i="16"/>
  <c r="I13" i="16"/>
  <c r="I14" i="16"/>
  <c r="I15" i="16"/>
  <c r="I5" i="16"/>
  <c r="I41" i="15"/>
  <c r="I40" i="15"/>
  <c r="I37" i="15"/>
  <c r="I38" i="15"/>
  <c r="I39" i="15"/>
  <c r="I34" i="15"/>
  <c r="I35" i="15"/>
  <c r="I36" i="15"/>
  <c r="I30" i="15"/>
  <c r="I31" i="15"/>
  <c r="I32" i="15"/>
  <c r="I33" i="15"/>
  <c r="I29" i="15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5" i="15"/>
  <c r="I44" i="14"/>
  <c r="I45" i="14"/>
  <c r="I43" i="14"/>
  <c r="I33" i="14"/>
  <c r="I34" i="14"/>
  <c r="I35" i="14"/>
  <c r="I36" i="14"/>
  <c r="I37" i="14"/>
  <c r="I38" i="14"/>
  <c r="I39" i="14"/>
  <c r="I40" i="14"/>
  <c r="I41" i="14"/>
  <c r="I42" i="14"/>
  <c r="I32" i="14"/>
  <c r="I25" i="14"/>
  <c r="I26" i="14"/>
  <c r="I27" i="14"/>
  <c r="I28" i="14"/>
  <c r="I29" i="14"/>
  <c r="I30" i="14"/>
  <c r="I31" i="14"/>
  <c r="I16" i="14"/>
  <c r="I17" i="14"/>
  <c r="I18" i="14"/>
  <c r="I19" i="14"/>
  <c r="I20" i="14"/>
  <c r="I21" i="14"/>
  <c r="I22" i="14"/>
  <c r="I23" i="14"/>
  <c r="I24" i="14"/>
  <c r="I6" i="14"/>
  <c r="I7" i="14"/>
  <c r="I8" i="14"/>
  <c r="I9" i="14"/>
  <c r="I10" i="14"/>
  <c r="I11" i="14"/>
  <c r="I12" i="14"/>
  <c r="I13" i="14"/>
  <c r="I14" i="14"/>
  <c r="I15" i="14"/>
  <c r="I5" i="14"/>
  <c r="I17" i="13"/>
  <c r="I18" i="13"/>
  <c r="I19" i="13"/>
  <c r="I20" i="13"/>
  <c r="I21" i="13"/>
  <c r="I22" i="13"/>
  <c r="I23" i="13"/>
  <c r="I16" i="13"/>
  <c r="I6" i="13"/>
  <c r="I7" i="13"/>
  <c r="I8" i="13"/>
  <c r="I9" i="13"/>
  <c r="I10" i="13"/>
  <c r="I11" i="13"/>
  <c r="I12" i="13"/>
  <c r="I13" i="13"/>
  <c r="I14" i="13"/>
  <c r="I15" i="13"/>
  <c r="I5" i="13"/>
  <c r="I9" i="12"/>
  <c r="I6" i="12"/>
  <c r="I7" i="12"/>
  <c r="I8" i="12"/>
  <c r="I5" i="12"/>
  <c r="I21" i="11"/>
  <c r="I14" i="11"/>
  <c r="I15" i="11"/>
  <c r="I16" i="11"/>
  <c r="I17" i="11"/>
  <c r="I18" i="11"/>
  <c r="I19" i="11"/>
  <c r="I20" i="11"/>
  <c r="I13" i="11"/>
  <c r="I6" i="11"/>
  <c r="I7" i="11"/>
  <c r="I8" i="11"/>
  <c r="I9" i="11"/>
  <c r="I10" i="11"/>
  <c r="I11" i="11"/>
  <c r="I12" i="11"/>
  <c r="I5" i="11"/>
  <c r="I193" i="10"/>
  <c r="I194" i="10"/>
  <c r="I195" i="10"/>
  <c r="I196" i="10"/>
  <c r="I197" i="10"/>
  <c r="I198" i="10"/>
  <c r="I199" i="10"/>
  <c r="I192" i="10"/>
  <c r="I137" i="10"/>
  <c r="I138" i="10"/>
  <c r="I139" i="10"/>
  <c r="I140" i="10"/>
  <c r="I141" i="10"/>
  <c r="I142" i="10"/>
  <c r="I143" i="10"/>
  <c r="I144" i="10"/>
  <c r="I145" i="10"/>
  <c r="I146" i="10"/>
  <c r="I147" i="10"/>
  <c r="I148" i="10"/>
  <c r="I149" i="10"/>
  <c r="I150" i="10"/>
  <c r="I152" i="10"/>
  <c r="I153" i="10"/>
  <c r="I154" i="10"/>
  <c r="I155" i="10"/>
  <c r="I156" i="10"/>
  <c r="I157" i="10"/>
  <c r="I158" i="10"/>
  <c r="I159" i="10"/>
  <c r="I160" i="10"/>
  <c r="I161" i="10"/>
  <c r="I162" i="10"/>
  <c r="I163" i="10"/>
  <c r="I164" i="10"/>
  <c r="I165" i="10"/>
  <c r="I166" i="10"/>
  <c r="I167" i="10"/>
  <c r="I168" i="10"/>
  <c r="I169" i="10"/>
  <c r="I170" i="10"/>
  <c r="I171" i="10"/>
  <c r="I172" i="10"/>
  <c r="I173" i="10"/>
  <c r="I174" i="10"/>
  <c r="I175" i="10"/>
  <c r="I176" i="10"/>
  <c r="I177" i="10"/>
  <c r="I178" i="10"/>
  <c r="I179" i="10"/>
  <c r="I180" i="10"/>
  <c r="I181" i="10"/>
  <c r="I182" i="10"/>
  <c r="I183" i="10"/>
  <c r="I184" i="10"/>
  <c r="I185" i="10"/>
  <c r="I186" i="10"/>
  <c r="I187" i="10"/>
  <c r="I188" i="10"/>
  <c r="I189" i="10"/>
  <c r="I190" i="10"/>
  <c r="I191" i="10"/>
  <c r="I136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5" i="10"/>
  <c r="I14" i="9"/>
  <c r="I15" i="9"/>
  <c r="I13" i="9"/>
  <c r="I12" i="9"/>
  <c r="I6" i="9"/>
  <c r="I7" i="9"/>
  <c r="I8" i="9"/>
  <c r="I9" i="9"/>
  <c r="I10" i="9"/>
  <c r="I11" i="9"/>
  <c r="I5" i="9"/>
  <c r="I89" i="8"/>
  <c r="I90" i="8"/>
  <c r="I91" i="8"/>
  <c r="I92" i="8"/>
  <c r="I88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56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" i="8"/>
  <c r="I24" i="7"/>
  <c r="I23" i="7"/>
  <c r="I16" i="7"/>
  <c r="I17" i="7"/>
  <c r="I18" i="7"/>
  <c r="I19" i="7"/>
  <c r="I20" i="7"/>
  <c r="I21" i="7"/>
  <c r="I22" i="7"/>
  <c r="I15" i="7"/>
  <c r="I6" i="7"/>
  <c r="I7" i="7"/>
  <c r="I8" i="7"/>
  <c r="I9" i="7"/>
  <c r="I10" i="7"/>
  <c r="I11" i="7"/>
  <c r="I12" i="7"/>
  <c r="I13" i="7"/>
  <c r="I14" i="7"/>
  <c r="I5" i="7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34" i="6"/>
  <c r="I26" i="6"/>
  <c r="I27" i="6"/>
  <c r="I28" i="6"/>
  <c r="I29" i="6"/>
  <c r="I30" i="6"/>
  <c r="I31" i="6"/>
  <c r="I32" i="6"/>
  <c r="I33" i="6"/>
  <c r="I17" i="6"/>
  <c r="I18" i="6"/>
  <c r="I19" i="6"/>
  <c r="I20" i="6"/>
  <c r="I21" i="6"/>
  <c r="I22" i="6"/>
  <c r="I23" i="6"/>
  <c r="I24" i="6"/>
  <c r="I25" i="6"/>
  <c r="I6" i="6"/>
  <c r="I7" i="6"/>
  <c r="I8" i="6"/>
  <c r="I9" i="6"/>
  <c r="I10" i="6"/>
  <c r="I11" i="6"/>
  <c r="I12" i="6"/>
  <c r="I13" i="6"/>
  <c r="I14" i="6"/>
  <c r="I15" i="6"/>
  <c r="I16" i="6"/>
  <c r="I5" i="6"/>
  <c r="I15" i="5"/>
  <c r="I16" i="5"/>
  <c r="I17" i="5"/>
  <c r="I18" i="5"/>
  <c r="I19" i="5"/>
  <c r="I20" i="5"/>
  <c r="I21" i="5"/>
  <c r="I22" i="5"/>
  <c r="I14" i="5"/>
  <c r="I6" i="5"/>
  <c r="I7" i="5"/>
  <c r="I8" i="5"/>
  <c r="I9" i="5"/>
  <c r="I10" i="5"/>
  <c r="I11" i="5"/>
  <c r="I12" i="5"/>
  <c r="I13" i="5"/>
  <c r="I5" i="5"/>
  <c r="I6" i="4"/>
  <c r="I5" i="4"/>
  <c r="I11" i="3"/>
  <c r="I10" i="3"/>
  <c r="I9" i="3"/>
  <c r="I6" i="3"/>
  <c r="I7" i="3"/>
  <c r="I8" i="3"/>
  <c r="I5" i="3"/>
  <c r="I6" i="2"/>
  <c r="I115" i="2"/>
  <c r="I114" i="2"/>
  <c r="I113" i="2"/>
  <c r="I112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78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6" i="1"/>
  <c r="I27" i="1"/>
  <c r="I28" i="1"/>
  <c r="I29" i="1"/>
  <c r="I30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26" i="1"/>
  <c r="I25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</calcChain>
</file>

<file path=xl/comments1.xml><?xml version="1.0" encoding="utf-8"?>
<comments xmlns="http://schemas.openxmlformats.org/spreadsheetml/2006/main">
  <authors>
    <author>Автор</author>
  </authors>
  <commentList>
    <comment ref="E2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Объединенные данные с ДС 12</t>
        </r>
      </text>
    </comment>
  </commentList>
</comments>
</file>

<file path=xl/sharedStrings.xml><?xml version="1.0" encoding="utf-8"?>
<sst xmlns="http://schemas.openxmlformats.org/spreadsheetml/2006/main" count="46554" uniqueCount="4264">
  <si>
    <t>Наименование муниципального образования</t>
  </si>
  <si>
    <t>Тип (ДОО, ОО, ОДОД, СПО)</t>
  </si>
  <si>
    <t>Форма собственности (муниципальная, государственная, частная)</t>
  </si>
  <si>
    <t>ИНН организации</t>
  </si>
  <si>
    <t>Наименование организации</t>
  </si>
  <si>
    <t>Общая численность обучающихся</t>
  </si>
  <si>
    <t>Количество респондентов</t>
  </si>
  <si>
    <t>Доля респондентов от общей численности обучающихся, %</t>
  </si>
  <si>
    <t>Аларский район</t>
  </si>
  <si>
    <t>ДОО</t>
  </si>
  <si>
    <t>Муниципальная</t>
  </si>
  <si>
    <t>8501005188</t>
  </si>
  <si>
    <t>МБДОУ Иванический детский сад</t>
  </si>
  <si>
    <t>100%</t>
  </si>
  <si>
    <t>92%</t>
  </si>
  <si>
    <t>94%</t>
  </si>
  <si>
    <t>47.06</t>
  </si>
  <si>
    <t>67%</t>
  </si>
  <si>
    <t>87%</t>
  </si>
  <si>
    <t>88%</t>
  </si>
  <si>
    <t>0%</t>
  </si>
  <si>
    <t>56%</t>
  </si>
  <si>
    <t>81%</t>
  </si>
  <si>
    <t>64%</t>
  </si>
  <si>
    <t>8501005540</t>
  </si>
  <si>
    <t>МБДОУ Идеальский детский сад</t>
  </si>
  <si>
    <t>50.00</t>
  </si>
  <si>
    <t>75.00</t>
  </si>
  <si>
    <t>12.50</t>
  </si>
  <si>
    <t>93%</t>
  </si>
  <si>
    <t>75%</t>
  </si>
  <si>
    <t>87.50</t>
  </si>
  <si>
    <t>3851005700</t>
  </si>
  <si>
    <t>МБДОУ Зангейский детский сад</t>
  </si>
  <si>
    <t>16.67</t>
  </si>
  <si>
    <t>83.33</t>
  </si>
  <si>
    <t>100.00</t>
  </si>
  <si>
    <t>8501005614</t>
  </si>
  <si>
    <t>МБДОУ Бахтайский детский сад</t>
  </si>
  <si>
    <t>80%</t>
  </si>
  <si>
    <t>90%</t>
  </si>
  <si>
    <t>66.67</t>
  </si>
  <si>
    <t>8501005491</t>
  </si>
  <si>
    <t>МБДОУ Забитуйский детский сад</t>
  </si>
  <si>
    <t>97%</t>
  </si>
  <si>
    <t>95%</t>
  </si>
  <si>
    <t>8501005371</t>
  </si>
  <si>
    <t>МБДОУ Зонский детский сад</t>
  </si>
  <si>
    <t>91%</t>
  </si>
  <si>
    <t>45.45</t>
  </si>
  <si>
    <t>89%</t>
  </si>
  <si>
    <t>63.64</t>
  </si>
  <si>
    <t>8501005117</t>
  </si>
  <si>
    <t>МБДОУ Маломолевский детский сад</t>
  </si>
  <si>
    <t>69.23</t>
  </si>
  <si>
    <t>82%</t>
  </si>
  <si>
    <t>8501005090</t>
  </si>
  <si>
    <t>МБДОУ Могоеновский детский сад</t>
  </si>
  <si>
    <t>5.26</t>
  </si>
  <si>
    <t>83%</t>
  </si>
  <si>
    <t>8501005340</t>
  </si>
  <si>
    <t>МБДОУ Табарсукский детский сад</t>
  </si>
  <si>
    <t>63%</t>
  </si>
  <si>
    <t>79%</t>
  </si>
  <si>
    <t>8501005653</t>
  </si>
  <si>
    <t>МБДОУ Тыргетуйский детский сад</t>
  </si>
  <si>
    <t>77%</t>
  </si>
  <si>
    <t>8501003818</t>
  </si>
  <si>
    <t>99%</t>
  </si>
  <si>
    <t>98%</t>
  </si>
  <si>
    <t>96%</t>
  </si>
  <si>
    <t>3851002184</t>
  </si>
  <si>
    <t>85%</t>
  </si>
  <si>
    <t>48.39</t>
  </si>
  <si>
    <t>8501003857</t>
  </si>
  <si>
    <t>43.75</t>
  </si>
  <si>
    <t>86%</t>
  </si>
  <si>
    <t>8501003889</t>
  </si>
  <si>
    <t>СП Ангарский детский сад _ МБОУ Ангарской СОШ</t>
  </si>
  <si>
    <t>73%</t>
  </si>
  <si>
    <t>20.00</t>
  </si>
  <si>
    <t>84%</t>
  </si>
  <si>
    <t>60.00</t>
  </si>
  <si>
    <t>8501003913</t>
  </si>
  <si>
    <t>СП Егоровский детский сад _МБОУ Егоровской ООШ им. Левченко Г.С.</t>
  </si>
  <si>
    <t>8501003920</t>
  </si>
  <si>
    <t>8501003945</t>
  </si>
  <si>
    <t>СП Апхультинский детский сад_ МБОУ Нельхайсккая СОШ</t>
  </si>
  <si>
    <t>8501003984</t>
  </si>
  <si>
    <t>СП Отрадновский детский сад_ МБОУ Иваническая СОШ</t>
  </si>
  <si>
    <t>33%</t>
  </si>
  <si>
    <t>50%</t>
  </si>
  <si>
    <t>8501004057</t>
  </si>
  <si>
    <t>СП Маниловский детский сад _МБОУ Маниловской СОШ</t>
  </si>
  <si>
    <t>8501003864</t>
  </si>
  <si>
    <t>СП Александровский детский сад _МБОУ Александровской СОШ</t>
  </si>
  <si>
    <t>21.43</t>
  </si>
  <si>
    <t>57.14</t>
  </si>
  <si>
    <t>71.43</t>
  </si>
  <si>
    <t>8501003952</t>
  </si>
  <si>
    <t>СП Куйтинский детский сад _МБОУ Идеальской СОШ</t>
  </si>
  <si>
    <t>Удовлетворенность качеством образования в организации в среднем, %</t>
  </si>
  <si>
    <t>Дата выгрузки сведений из системы</t>
  </si>
  <si>
    <t>Ангарский городской округ</t>
  </si>
  <si>
    <t>3801040177</t>
  </si>
  <si>
    <t>МБДОУ детский сад № 31</t>
  </si>
  <si>
    <t>4.76</t>
  </si>
  <si>
    <t>3801013624</t>
  </si>
  <si>
    <t>МБДОУ детский сад общеразвивающего вида № 107</t>
  </si>
  <si>
    <t>3801010743</t>
  </si>
  <si>
    <t>МБДОУ детский сад № 50 (с учетом СП)</t>
  </si>
  <si>
    <t>3801020981</t>
  </si>
  <si>
    <t>МБДОУ детский сад общеразвивающего вида № 55</t>
  </si>
  <si>
    <t>3801018277</t>
  </si>
  <si>
    <t>МБДОУ детский сад общеразвивающего вида № 96</t>
  </si>
  <si>
    <t>3801015727</t>
  </si>
  <si>
    <t>МБДОУ детский сад № 3</t>
  </si>
  <si>
    <t>3801013744</t>
  </si>
  <si>
    <t>МБДОУ детский сад комбинированного вида № 33</t>
  </si>
  <si>
    <t>Балаганский район</t>
  </si>
  <si>
    <t>3822001309</t>
  </si>
  <si>
    <t>МКДОУ Балаганский детский сад № 1</t>
  </si>
  <si>
    <t>3814018130</t>
  </si>
  <si>
    <t>88.24</t>
  </si>
  <si>
    <t>3822001443</t>
  </si>
  <si>
    <t>МКДОУ Коноваловский детский сад</t>
  </si>
  <si>
    <t xml:space="preserve">Образовательные организации, принявшие участие в анализе соцопроса и обеспечившие репрезентативность  более 40% </t>
  </si>
  <si>
    <t>Баяндаевский район</t>
  </si>
  <si>
    <t>3849010163</t>
  </si>
  <si>
    <t>51.11</t>
  </si>
  <si>
    <t>21.74</t>
  </si>
  <si>
    <t>8502002380</t>
  </si>
  <si>
    <t>8502002207</t>
  </si>
  <si>
    <t>МБДОУ Хоготовский детский сад</t>
  </si>
  <si>
    <t>8502002285</t>
  </si>
  <si>
    <t>МБДОУ Ользоновский детский сад</t>
  </si>
  <si>
    <t>8502002535</t>
  </si>
  <si>
    <t>53.85</t>
  </si>
  <si>
    <t>8502002430</t>
  </si>
  <si>
    <t>8502002310</t>
  </si>
  <si>
    <t>МБДОУ Шаманский детский сад</t>
  </si>
  <si>
    <t>22.22</t>
  </si>
  <si>
    <t>88.89</t>
  </si>
  <si>
    <t>8502002447</t>
  </si>
  <si>
    <t>МБДОУ Васильевский детский сад</t>
  </si>
  <si>
    <t>58.62</t>
  </si>
  <si>
    <t>47%</t>
  </si>
  <si>
    <t>Боханский район</t>
  </si>
  <si>
    <t>8503004292</t>
  </si>
  <si>
    <t>МБДОУ "Буретский детский сад"</t>
  </si>
  <si>
    <t>8503004704</t>
  </si>
  <si>
    <t>МБДОУ "Ново-Идинский детский сад"</t>
  </si>
  <si>
    <t>8503004969</t>
  </si>
  <si>
    <t>МБДОУ "Укырский детский сад"</t>
  </si>
  <si>
    <t>8503002231</t>
  </si>
  <si>
    <t>Братский район</t>
  </si>
  <si>
    <t>3823029716</t>
  </si>
  <si>
    <t>МКДОУ "Одуванчик" п. Турма</t>
  </si>
  <si>
    <t>3.70</t>
  </si>
  <si>
    <t>3823029709</t>
  </si>
  <si>
    <t>3823029730</t>
  </si>
  <si>
    <t>МКДОУ "Тополек" с. Большеокинское</t>
  </si>
  <si>
    <t>3823029770</t>
  </si>
  <si>
    <t>МКДОУ "Черемушка" с. Тангуй</t>
  </si>
  <si>
    <t>3823033889</t>
  </si>
  <si>
    <t>МКДОУ "Жарок" д. Кумейка</t>
  </si>
  <si>
    <t>3823029674</t>
  </si>
  <si>
    <t>МКДОУ "Колосок" с. Кобляково</t>
  </si>
  <si>
    <t>3823020199</t>
  </si>
  <si>
    <t>МКДОУ "Озерки" п. Озёрный</t>
  </si>
  <si>
    <t>3823029610</t>
  </si>
  <si>
    <t>МКДОУ "Ёлочка" с. Покосное</t>
  </si>
  <si>
    <t>3823029593</t>
  </si>
  <si>
    <t>МКДОУ "Ромашка" п. Карахун</t>
  </si>
  <si>
    <t>3823029681</t>
  </si>
  <si>
    <t>МКДОУ "Светлячок" с. Тэмь</t>
  </si>
  <si>
    <t>3823029628</t>
  </si>
  <si>
    <t>МКДОУ "Малышка" г. Вихоревка</t>
  </si>
  <si>
    <t>3823029586</t>
  </si>
  <si>
    <t>МКДОУ "Берёзка" п. Харанжино</t>
  </si>
  <si>
    <t>96.00</t>
  </si>
  <si>
    <t>3823029723</t>
  </si>
  <si>
    <t>МКДОУ "Малинка" п. Тарма</t>
  </si>
  <si>
    <t>38.46</t>
  </si>
  <si>
    <t>3823029642</t>
  </si>
  <si>
    <t>МКДОУ "Солнышко" с. Ключи-Булак</t>
  </si>
  <si>
    <t>3823029650</t>
  </si>
  <si>
    <t>МКДОУ "Ручеек" д. Куватка</t>
  </si>
  <si>
    <t>3823033832</t>
  </si>
  <si>
    <t>МКДОУ "Тополек" с. Александровка</t>
  </si>
  <si>
    <t>3823029811</t>
  </si>
  <si>
    <t>МКДОУ "Буратино" с. Илир</t>
  </si>
  <si>
    <t>74%</t>
  </si>
  <si>
    <t>3823029762</t>
  </si>
  <si>
    <t>МКДОУ "Брусничка" п. Добчур</t>
  </si>
  <si>
    <t>3823020181</t>
  </si>
  <si>
    <t>МКДОУ "Лесовичок" п. Кежемский</t>
  </si>
  <si>
    <t>8.82</t>
  </si>
  <si>
    <t>3823032571</t>
  </si>
  <si>
    <t>МКДОУ "Дюймовочка" г. Вихоревка</t>
  </si>
  <si>
    <t>3823029635</t>
  </si>
  <si>
    <t>МКДОУ "Ручеек" п. Прибрежный</t>
  </si>
  <si>
    <t>3823029667</t>
  </si>
  <si>
    <t>МКДОУ "Сибирячок" п. Прибойный</t>
  </si>
  <si>
    <t>3823029794</t>
  </si>
  <si>
    <t>МКДОУ "Светлячок" п. Шумилово</t>
  </si>
  <si>
    <t>3823029787</t>
  </si>
  <si>
    <t>МКДОУ "Светлячок" с. Калтук</t>
  </si>
  <si>
    <t>3805734271</t>
  </si>
  <si>
    <t>МКДОУ "Лучик" г. Вихоревка</t>
  </si>
  <si>
    <t>3805734264</t>
  </si>
  <si>
    <t>МКДОУ "Умка" г. Вихоревка</t>
  </si>
  <si>
    <t>г. Бодайбо и район</t>
  </si>
  <si>
    <t>3802007158</t>
  </si>
  <si>
    <t>3802003403</t>
  </si>
  <si>
    <t>МКДОУ детский сад № 5</t>
  </si>
  <si>
    <t>3802007567</t>
  </si>
  <si>
    <t>3802001325</t>
  </si>
  <si>
    <t>МКДОУ детский сад № 32</t>
  </si>
  <si>
    <t>3802007172</t>
  </si>
  <si>
    <t>3802007278</t>
  </si>
  <si>
    <t>3802009282</t>
  </si>
  <si>
    <t>МКДОУ детский сад № 1</t>
  </si>
  <si>
    <t>3802007461</t>
  </si>
  <si>
    <t>г. Братск</t>
  </si>
  <si>
    <t>3803203300</t>
  </si>
  <si>
    <t>МБДОУ "ДСКВ № 82"</t>
  </si>
  <si>
    <t>3803204208</t>
  </si>
  <si>
    <t>МБДОУ "ДСОВ № 91"</t>
  </si>
  <si>
    <t>3803204159</t>
  </si>
  <si>
    <t>МБДОУ "ДСКВ № 92"</t>
  </si>
  <si>
    <t>3803203934</t>
  </si>
  <si>
    <t>МБДОУ ДСКВ № 95"</t>
  </si>
  <si>
    <t>3803204166</t>
  </si>
  <si>
    <t>МБДОУ "ДСОВ № 135"</t>
  </si>
  <si>
    <t>3803203860</t>
  </si>
  <si>
    <t>МБДОУ "ЦРР-ДС № 9"</t>
  </si>
  <si>
    <t>3803203885</t>
  </si>
  <si>
    <t>МБДОУ "ДСОВ № 105"</t>
  </si>
  <si>
    <t>3805715180</t>
  </si>
  <si>
    <t>МБДОУ "ДС № 11"</t>
  </si>
  <si>
    <t>3803203797</t>
  </si>
  <si>
    <t>МБДОУ "ДС № 77"</t>
  </si>
  <si>
    <t>42.50</t>
  </si>
  <si>
    <t>3803203620</t>
  </si>
  <si>
    <t>МБДОУ "ДСКВ № 57"</t>
  </si>
  <si>
    <t>3803203959</t>
  </si>
  <si>
    <t>МБДОУ "ДСКВ № 116"</t>
  </si>
  <si>
    <t>3803203846</t>
  </si>
  <si>
    <t>МБДОУ "ЦРР - ДС № 32"</t>
  </si>
  <si>
    <t>3803204279</t>
  </si>
  <si>
    <t>МБДОУ "ДСКВ № 46"</t>
  </si>
  <si>
    <t>3803204039</t>
  </si>
  <si>
    <t>МБДОУ "ДСКВ № 98"</t>
  </si>
  <si>
    <t>3803203807</t>
  </si>
  <si>
    <t>МДОУ "ДСКВ № 107"</t>
  </si>
  <si>
    <t>3803204053</t>
  </si>
  <si>
    <t>МБДОУ "ДСОВ № 117"</t>
  </si>
  <si>
    <t>3803204254</t>
  </si>
  <si>
    <t>МБДОУ "ДСКВ № 70"</t>
  </si>
  <si>
    <t>3803204127</t>
  </si>
  <si>
    <t>МБДОУ "ДСОВ № 76"</t>
  </si>
  <si>
    <t>3804036605</t>
  </si>
  <si>
    <t>МАДОУ "ДС № 83"</t>
  </si>
  <si>
    <t>3803204350</t>
  </si>
  <si>
    <t>МБДОУ "ДСКВ № 84"</t>
  </si>
  <si>
    <t>3803204261</t>
  </si>
  <si>
    <t>МБДОУ "ДС № 5"</t>
  </si>
  <si>
    <t>3805716339</t>
  </si>
  <si>
    <t>МБДОУ "ДСОВ № 111"</t>
  </si>
  <si>
    <t>3803204286</t>
  </si>
  <si>
    <t>МБДОУ "ДСКВ № 45"</t>
  </si>
  <si>
    <t>3805708514</t>
  </si>
  <si>
    <t>МБДОУ "ДСОВ № 88"</t>
  </si>
  <si>
    <t>3803204014</t>
  </si>
  <si>
    <t>МБДОУ "ДСКВ № 102"</t>
  </si>
  <si>
    <t>3803203966</t>
  </si>
  <si>
    <t>МБДОУ "ДС № 25"</t>
  </si>
  <si>
    <t>3803203557</t>
  </si>
  <si>
    <t>МБДОУ "ДСОВ № 64"</t>
  </si>
  <si>
    <t>3803203839</t>
  </si>
  <si>
    <t>МБДОУ "ДСОВ № 93"</t>
  </si>
  <si>
    <t>3803204134</t>
  </si>
  <si>
    <t>МБДОУ "ДСОВ № 75"</t>
  </si>
  <si>
    <t>3803203540</t>
  </si>
  <si>
    <t>МБДОУ "ДСОВ № 51"</t>
  </si>
  <si>
    <t>3803204021</t>
  </si>
  <si>
    <t>МБДОУ "ДС № 13"</t>
  </si>
  <si>
    <t>3805715198</t>
  </si>
  <si>
    <t>МБДОУ "ДСОВ № 106"</t>
  </si>
  <si>
    <t>3803203660</t>
  </si>
  <si>
    <t>МБДОУ "ДСОВ № 108"</t>
  </si>
  <si>
    <t>3805713708</t>
  </si>
  <si>
    <t>МБДОУ "ДСОВ № 113"</t>
  </si>
  <si>
    <t>3803203250</t>
  </si>
  <si>
    <t>МБДОУ "ДСКВ № 115"</t>
  </si>
  <si>
    <t>3803203469</t>
  </si>
  <si>
    <t>МБДОУ "ДСКВ № 118"</t>
  </si>
  <si>
    <t>3803203363</t>
  </si>
  <si>
    <t>МБДОУ "ДСОВ № 26"</t>
  </si>
  <si>
    <t>3803204303</t>
  </si>
  <si>
    <t>МБДОУ "ЦРР-ДС № 97"</t>
  </si>
  <si>
    <t>3803203356</t>
  </si>
  <si>
    <t>МБДОУ "ДСКВ № 110"</t>
  </si>
  <si>
    <t>3803203451</t>
  </si>
  <si>
    <t>МБДОУ "ДСКВ № 37"</t>
  </si>
  <si>
    <t>53.57</t>
  </si>
  <si>
    <t>3803203853</t>
  </si>
  <si>
    <t>МБДОУ "ДСКВ № 49"</t>
  </si>
  <si>
    <t>3803203677</t>
  </si>
  <si>
    <t>МБДОУ "ДСОВ № 1"</t>
  </si>
  <si>
    <t>3804048142</t>
  </si>
  <si>
    <t>МБДОУ "ДСОВ № 79"</t>
  </si>
  <si>
    <t>3803203518</t>
  </si>
  <si>
    <t>МБДОУ "ДСОВ № 40"</t>
  </si>
  <si>
    <t>3803203733</t>
  </si>
  <si>
    <t>МБДОУ "ДСКВ № 120"</t>
  </si>
  <si>
    <t>3803203500</t>
  </si>
  <si>
    <t>3803204215</t>
  </si>
  <si>
    <t>МБДОУ "ДСОВ № 31"</t>
  </si>
  <si>
    <t>7.38</t>
  </si>
  <si>
    <t>3803204293</t>
  </si>
  <si>
    <t>МБДОУ "ДС № 127"</t>
  </si>
  <si>
    <t>3803203998</t>
  </si>
  <si>
    <t>МБДОУ "ДСКВ № 68"</t>
  </si>
  <si>
    <t>г. Зима</t>
  </si>
  <si>
    <t>3806000820</t>
  </si>
  <si>
    <t>3806000876</t>
  </si>
  <si>
    <t>3806001622</t>
  </si>
  <si>
    <t>МКДОУ "Детский сад № 10"</t>
  </si>
  <si>
    <t>72%</t>
  </si>
  <si>
    <t>3814015788</t>
  </si>
  <si>
    <t>3806000812</t>
  </si>
  <si>
    <t>3806000851</t>
  </si>
  <si>
    <t>МКДОУ "Детский сад № 4"</t>
  </si>
  <si>
    <t>3806000837</t>
  </si>
  <si>
    <t>3814017440</t>
  </si>
  <si>
    <t>г. Иркутск</t>
  </si>
  <si>
    <t>3810024460</t>
  </si>
  <si>
    <t>МБДОУ г. Иркутска детский сад № 36 (Ленинский округ)</t>
  </si>
  <si>
    <t>3810326616</t>
  </si>
  <si>
    <t>МБДОУ г. Иркутска детский сад № 175 (Ленинский округ)</t>
  </si>
  <si>
    <t>64.56</t>
  </si>
  <si>
    <t>3810321985</t>
  </si>
  <si>
    <t>МБДОУ г. Иркутска детский сад № 177(Ленинский округ)</t>
  </si>
  <si>
    <t>3810034927</t>
  </si>
  <si>
    <t>МБДОУ г. Иркутска детский сад № 10 (Ленинский округ)</t>
  </si>
  <si>
    <t>3810034860</t>
  </si>
  <si>
    <t>МБДОУ г. Иркутска детский сад № 143 (Ленинский округ)</t>
  </si>
  <si>
    <t>3810024100</t>
  </si>
  <si>
    <t>МБДОУ г. Иркутска детский сад № 144 (Ленинский округ)</t>
  </si>
  <si>
    <t>3810034910</t>
  </si>
  <si>
    <t>МБДОУ г. Иркутска детский сад № 145 (Ленинский округ)</t>
  </si>
  <si>
    <t>3810023989</t>
  </si>
  <si>
    <t>МАДОУ г. Иркутска детский сад № 148 (Ленинский округ)</t>
  </si>
  <si>
    <t>3810024661</t>
  </si>
  <si>
    <t>МБДОУ г. Иркутска детский сад № 150 (Ленинский округ)</t>
  </si>
  <si>
    <t>3810025930</t>
  </si>
  <si>
    <t>МБДОУ г. Иркутска детский сад № 15 (Ленинский округ)</t>
  </si>
  <si>
    <t>3810024171</t>
  </si>
  <si>
    <t>МБДОУ г. Иркутcка детский сад № 168 (Ленинский округ)</t>
  </si>
  <si>
    <t>3810034892</t>
  </si>
  <si>
    <t>МБДОУ г. Иркутска детский сад № 3 (Ленинский округ)</t>
  </si>
  <si>
    <t>3810024478</t>
  </si>
  <si>
    <t>МБДОУ г. Иркутска детский сад № 51 "Рябинка" (Ленинский округ)</t>
  </si>
  <si>
    <t>3810024284</t>
  </si>
  <si>
    <t>МБДОУ г. Иркутска детский сад № 67 (Ленинский округ)</t>
  </si>
  <si>
    <t>42.75</t>
  </si>
  <si>
    <t>3810023996</t>
  </si>
  <si>
    <t>МБДОУ г. Иркутска детский сад № 75 (Ленинский округ)</t>
  </si>
  <si>
    <t>3810024069</t>
  </si>
  <si>
    <t>МБДОУ г. Иркутска детский сад № 79 (Ленинский округ)</t>
  </si>
  <si>
    <t>3810024492</t>
  </si>
  <si>
    <t>МБДОУ г. Иркутска детский сад № 92 (Ленинский округ)</t>
  </si>
  <si>
    <t>3811054718</t>
  </si>
  <si>
    <t>МБДОУ г. Иркутска детский сад № 141 (Октябрьский округ)</t>
  </si>
  <si>
    <t>3811060510</t>
  </si>
  <si>
    <t>МБДОУ г. Иркутска детский сад № 84 (Октябрьский округ)</t>
  </si>
  <si>
    <t>3811060983</t>
  </si>
  <si>
    <t>МБДОУ г. Иркутска детский сад № 136 (Октябрьский округ)</t>
  </si>
  <si>
    <t>3811055239</t>
  </si>
  <si>
    <t>МБДОУ г. Иркутска детский сад № 78 (Октябрьский округ)</t>
  </si>
  <si>
    <t>3811054612</t>
  </si>
  <si>
    <t>МБДОУ г. Иркутска детский сад № 63 (Октябрьский округ)</t>
  </si>
  <si>
    <t>3811084720</t>
  </si>
  <si>
    <t>МБДОУ г. Иркутска детский сад № 103 (Октябрьский округ)</t>
  </si>
  <si>
    <t>3812008048</t>
  </si>
  <si>
    <t>МБДОУ г. Иркутска детский сад № 58 (Свердловский округ)</t>
  </si>
  <si>
    <t>3811054556</t>
  </si>
  <si>
    <t>МБДОУ г. Иркутска детский сад № 8 (Октябрьский округ)</t>
  </si>
  <si>
    <t>47.93</t>
  </si>
  <si>
    <t>3811059018</t>
  </si>
  <si>
    <t>МБДОУ г. Иркутска детский сад № 40 (Октябрьский округ)</t>
  </si>
  <si>
    <t>3812008457</t>
  </si>
  <si>
    <t>МБДОУ г. Иркутска детский сад № 53 (Свердловский округ)</t>
  </si>
  <si>
    <t>3811054740</t>
  </si>
  <si>
    <t>МБДОУ г. Иркутска детский сад № 28 (Октябрьский округ)</t>
  </si>
  <si>
    <t>3811054637</t>
  </si>
  <si>
    <t>МБДОУ г. Иркутска детский сад № 138 (Октябрьский округ)</t>
  </si>
  <si>
    <t>3809023504</t>
  </si>
  <si>
    <t>МБДОУ г. Иркутска детский сад № 100 "Берегиня" (Правобережный округ)</t>
  </si>
  <si>
    <t>3809024314</t>
  </si>
  <si>
    <t>МБДОУ г. Иркутска детский сад № 156 (Правобережный округ)</t>
  </si>
  <si>
    <t>3808050135</t>
  </si>
  <si>
    <t>МБДОУ г. Иркутска детский сад № 101 (Правобережный округ)</t>
  </si>
  <si>
    <t>3808048143</t>
  </si>
  <si>
    <t>МБДОУ г. Иркутска детский сад № 82 (Правобережный округ)</t>
  </si>
  <si>
    <t>3808052510</t>
  </si>
  <si>
    <t>МБДОУ г. Иркутска детский сад № 102 (Правобережный округ)</t>
  </si>
  <si>
    <t>3808047894</t>
  </si>
  <si>
    <t>МБДОУ г. Иркутска детский сад № 94 (Правобережный округ)</t>
  </si>
  <si>
    <t>3808049549</t>
  </si>
  <si>
    <t>МБДОУ г.Иркутска детский сад № 41 (Правобережный округ)</t>
  </si>
  <si>
    <t>3809023840</t>
  </si>
  <si>
    <t>МБДОУ г. Иркутска детский сад № 12 (Правобережный округ)</t>
  </si>
  <si>
    <t>53.75</t>
  </si>
  <si>
    <t>3849007428</t>
  </si>
  <si>
    <t>МБДОУ города Иркутска детский сад № 172 "Радуга" (Правобережный округ)</t>
  </si>
  <si>
    <t>3808055550</t>
  </si>
  <si>
    <t>МБДОУ г. Иркутска детский сад "Сказка" (Правобережный округ)</t>
  </si>
  <si>
    <t>3808048030</t>
  </si>
  <si>
    <t>МБДОУ г. Иркутска детский сад № 20 (Правобережный округ)</t>
  </si>
  <si>
    <t>3808049980</t>
  </si>
  <si>
    <t>3809024346</t>
  </si>
  <si>
    <t>МБДОУ г. Иркутска детский сад № 44 (Правобережный округ)</t>
  </si>
  <si>
    <t>3812008249</t>
  </si>
  <si>
    <t>МБДОУ г. Иркутска детский сад № 162 (Свердловский округ)</t>
  </si>
  <si>
    <t>3812008418</t>
  </si>
  <si>
    <t>МБДОУ г. Иркутска детский сад № 169 (Свердловский округ)</t>
  </si>
  <si>
    <t>3812008111</t>
  </si>
  <si>
    <t>3812009370</t>
  </si>
  <si>
    <t>МБДОУ г. Иркутска детский сад № 146 (Свердловский округ)</t>
  </si>
  <si>
    <t>3812008288</t>
  </si>
  <si>
    <t>МБДОУ г. Иркутска детский сад № 89 (Свердловский округ)</t>
  </si>
  <si>
    <t>3812008376</t>
  </si>
  <si>
    <t>МБДОУ г. Иркутска детский сад № 114 (Свердловский округ)</t>
  </si>
  <si>
    <t>3812008175</t>
  </si>
  <si>
    <t>3812008369</t>
  </si>
  <si>
    <t>МБДОУ г. Иркутска детский сад № 37 (Свердловский округ)</t>
  </si>
  <si>
    <t>3812008440</t>
  </si>
  <si>
    <t>МБДОУ г. Иркутска детский сад № 155 (Свердловский округ)</t>
  </si>
  <si>
    <t>3812065913</t>
  </si>
  <si>
    <t>МБДОУ г. Иркутска детский сад № 81 (Свердловский округ)</t>
  </si>
  <si>
    <t>3812007990</t>
  </si>
  <si>
    <t>МАДОУ г. Иркутска детский сад № 165 (Свердловский округ)</t>
  </si>
  <si>
    <t>3812106912</t>
  </si>
  <si>
    <t>МБДОУ г. Иркутска детский сад № 110 (Свердловский округ)</t>
  </si>
  <si>
    <t>3812008337</t>
  </si>
  <si>
    <t>МБДОУ г. Иркутска детский сад № 96 (Свердловский округ)</t>
  </si>
  <si>
    <t>3812008432</t>
  </si>
  <si>
    <t>МБДОУ г. Иркутска детский сад № 105 (Свердловский округ)</t>
  </si>
  <si>
    <t>3812106493</t>
  </si>
  <si>
    <t>МБДОУ г. Иркутска детский сад № 107 (Свердловский округ)</t>
  </si>
  <si>
    <t>3812008217</t>
  </si>
  <si>
    <t>МБДОУ г. Иркутска детский сад № 123 (Свердловский округ)</t>
  </si>
  <si>
    <t>3812009411</t>
  </si>
  <si>
    <t>МБДОУ г. Иркутска детский сад № 153 (Свердловский округ)</t>
  </si>
  <si>
    <t>3812008760</t>
  </si>
  <si>
    <t>МБДОУ г. Иркутска детский сад № 166 (Свердловский округ)</t>
  </si>
  <si>
    <t>3812142195</t>
  </si>
  <si>
    <t>МБДОУ г. Иркутска детский сад № 174 (Свердловский округ)</t>
  </si>
  <si>
    <t>3812148736</t>
  </si>
  <si>
    <t>МБДОУ г. Иркутска детский сад № 176 (Свердловский округ)</t>
  </si>
  <si>
    <t>52.67</t>
  </si>
  <si>
    <t>3812008305</t>
  </si>
  <si>
    <t>МБДОУ г. Иркутска детский сад № 83 (Свердловский округ)</t>
  </si>
  <si>
    <t>3812072445</t>
  </si>
  <si>
    <t>МБДОУ г. Иркутска детский сад № 76 (Свердловский округ)</t>
  </si>
  <si>
    <t>3812008182</t>
  </si>
  <si>
    <t>МБДОУ г. Иркутска детский сад № 157 (Свердловский округ)</t>
  </si>
  <si>
    <t>3812107916</t>
  </si>
  <si>
    <t>МБДОУ г. Иркутска детский сад № 124 (Свердловский округ)</t>
  </si>
  <si>
    <t>3812008312</t>
  </si>
  <si>
    <t>МБДОУ г. Иркутска детский сад № 139 (Свердловский округ)</t>
  </si>
  <si>
    <t>53.06</t>
  </si>
  <si>
    <t>3812008577</t>
  </si>
  <si>
    <t>МБДОУ г. Иркутска детский сад № 74 (Свердловский округ)</t>
  </si>
  <si>
    <t>3812007975</t>
  </si>
  <si>
    <t>МБДОУ г. Иркутска детский сад № 97 (Свердловский округ)</t>
  </si>
  <si>
    <t>3812008256</t>
  </si>
  <si>
    <t>МБДОУ г. Иркутска детский сад № 132 (Свердловский округ)</t>
  </si>
  <si>
    <t>3810021702</t>
  </si>
  <si>
    <t>МБДОУ г. Иркутска детский сад № 181(Ленинский округ)</t>
  </si>
  <si>
    <t>3810021438</t>
  </si>
  <si>
    <t>МБДОУ г. Иркутска детский сад № 180 (Ленинский округ)</t>
  </si>
  <si>
    <t>3810067633</t>
  </si>
  <si>
    <t>МБДОУ г. Иркутска детский сад № 187 (Ленинский округ)</t>
  </si>
  <si>
    <t>3810067785</t>
  </si>
  <si>
    <t>МБДОУ г. Иркутска детский сад № 185 (Ленинский округ)</t>
  </si>
  <si>
    <t>3812016088</t>
  </si>
  <si>
    <t>МБДОУ г. Иркутска детский сад № 182 (Свердловский округ)</t>
  </si>
  <si>
    <t>3812016070</t>
  </si>
  <si>
    <t>МБДОУ г. Иркутска детский сад № 183 (Свердловский округ)</t>
  </si>
  <si>
    <t>3810070428</t>
  </si>
  <si>
    <t>МБДОУ г. Иркутска детский сад № 188 (Ленинский округ)</t>
  </si>
  <si>
    <t>3812054936</t>
  </si>
  <si>
    <t>3812532237</t>
  </si>
  <si>
    <t>МБДОУ г. Иркутска детский сад № 5</t>
  </si>
  <si>
    <t>3810070393</t>
  </si>
  <si>
    <t>муниципальная</t>
  </si>
  <si>
    <t>3849074382</t>
  </si>
  <si>
    <t>г. Саянск</t>
  </si>
  <si>
    <t>3814017760</t>
  </si>
  <si>
    <t>МДОУ "Детский сад комбинированного вида № 22 "Солнышко"</t>
  </si>
  <si>
    <t>3814006913</t>
  </si>
  <si>
    <t>МДОУ "Центр развития ребенка - детский сад № 25 Василек"</t>
  </si>
  <si>
    <t>3814007040</t>
  </si>
  <si>
    <t>МДОУ "Детский сад комбинированного вида № 1 "Журавленок"</t>
  </si>
  <si>
    <t>3814006871</t>
  </si>
  <si>
    <t>МДОУ "Детский сад комбинированного вида № 10 "Дюймовочка"</t>
  </si>
  <si>
    <t>3814006783</t>
  </si>
  <si>
    <t>3814006920</t>
  </si>
  <si>
    <t>МДОУ "Детский сад комбинированного вида № 27 "Петушок"</t>
  </si>
  <si>
    <t>3814007145</t>
  </si>
  <si>
    <t>3814018612</t>
  </si>
  <si>
    <t>МДОУ "Детский сад комбинированного вида № 23 "Лучик"</t>
  </si>
  <si>
    <t>г. Свирск</t>
  </si>
  <si>
    <t>3820006608</t>
  </si>
  <si>
    <t>МДОУ № 22</t>
  </si>
  <si>
    <t>3851007383</t>
  </si>
  <si>
    <t>МКДОУ № 2</t>
  </si>
  <si>
    <t>3820006573</t>
  </si>
  <si>
    <t>3820006580</t>
  </si>
  <si>
    <t>3851023890</t>
  </si>
  <si>
    <t>МДОУ № 3</t>
  </si>
  <si>
    <t>3816004887</t>
  </si>
  <si>
    <t>МАДОУ "ЦРР "Жемчужинка"</t>
  </si>
  <si>
    <t>3816006901</t>
  </si>
  <si>
    <t>МБДОУ "Детский сад "Родничок"</t>
  </si>
  <si>
    <t>47.10</t>
  </si>
  <si>
    <t>3816007013</t>
  </si>
  <si>
    <t>МБДОУ "Детский сад "Антошка"</t>
  </si>
  <si>
    <t>3816003185</t>
  </si>
  <si>
    <t>МБДОУ "Центр развития ребенка - детский сад "Гармония"</t>
  </si>
  <si>
    <t>3816003509</t>
  </si>
  <si>
    <t>МБДОУ "Детский сад "Мальвина"</t>
  </si>
  <si>
    <t>3816004855</t>
  </si>
  <si>
    <t>МБДОУ "Детский сад "Алёнушка"</t>
  </si>
  <si>
    <t>3816003330</t>
  </si>
  <si>
    <t>МДОУ города Тулуна "Детский сад "Светлячок"</t>
  </si>
  <si>
    <t>3816006482</t>
  </si>
  <si>
    <t>МБДОУ "Теремок"</t>
  </si>
  <si>
    <t>3816004830</t>
  </si>
  <si>
    <t>МАДОУ "Детский сад "Лучик"</t>
  </si>
  <si>
    <t>3816004894</t>
  </si>
  <si>
    <t>МБДОУ "Детский сад "Радуга"</t>
  </si>
  <si>
    <t>3816033006</t>
  </si>
  <si>
    <t>МБДОУ города Тулуна "Детский сад "Карамелька"</t>
  </si>
  <si>
    <t>г. Усолье-Сибирское</t>
  </si>
  <si>
    <t>51.22</t>
  </si>
  <si>
    <t>3819009562</t>
  </si>
  <si>
    <t>МБДОУ "Детский сад № 31"</t>
  </si>
  <si>
    <t>3851007707</t>
  </si>
  <si>
    <t>МБДОУ "Детский сад № 2"</t>
  </si>
  <si>
    <t>г. Усть-Илимск</t>
  </si>
  <si>
    <t>3817021606</t>
  </si>
  <si>
    <t>3817021596</t>
  </si>
  <si>
    <t>МАДОУ "ЦРР - детский сад № 29 "Аленький цветочек"</t>
  </si>
  <si>
    <t>3817021652</t>
  </si>
  <si>
    <t>МБДОУ детский сад № 24 "Красная шапочка"</t>
  </si>
  <si>
    <t>3817021719</t>
  </si>
  <si>
    <t>МАДОУ "ЦРР - детский сад № 18 "Дюймовочка"</t>
  </si>
  <si>
    <t>3817021807</t>
  </si>
  <si>
    <t>43.04</t>
  </si>
  <si>
    <t>3817021733</t>
  </si>
  <si>
    <t>МАДОУ № 30 "Подснежник"</t>
  </si>
  <si>
    <t>3817021684</t>
  </si>
  <si>
    <t>3817021726</t>
  </si>
  <si>
    <t>3817021620</t>
  </si>
  <si>
    <t>МБДОУ детский сад № 15 "Ручеёк"</t>
  </si>
  <si>
    <t>3817021797</t>
  </si>
  <si>
    <t>МБДОУ детский сад № 17 "Сказка"</t>
  </si>
  <si>
    <t>3817021691</t>
  </si>
  <si>
    <t>МБДОУ № 22 "Искорка"</t>
  </si>
  <si>
    <t>3817021638</t>
  </si>
  <si>
    <t>МБДОУ детский сад № 25 "Зайчик"</t>
  </si>
  <si>
    <t>3817021677</t>
  </si>
  <si>
    <t>МБДОУ детский сад № 34 "Рябинка"</t>
  </si>
  <si>
    <t>3817021772</t>
  </si>
  <si>
    <t>МБДОУ детский сад № 37 "Солнышко"</t>
  </si>
  <si>
    <t>3817021645</t>
  </si>
  <si>
    <t>МБДОУ детский сад № 38 "Лесовичок"</t>
  </si>
  <si>
    <t>3817021765</t>
  </si>
  <si>
    <t>МБДОУ детский сад № 40 "Сороконожка"</t>
  </si>
  <si>
    <t>3817021701</t>
  </si>
  <si>
    <t>3817021660</t>
  </si>
  <si>
    <t>3817021758</t>
  </si>
  <si>
    <t>3817021780</t>
  </si>
  <si>
    <t>МБДОУ детский сад № 31 "Радуга"</t>
  </si>
  <si>
    <t>3817021589</t>
  </si>
  <si>
    <t>МБДОУ детский сад № 35 "Соболек"</t>
  </si>
  <si>
    <t>3817021613</t>
  </si>
  <si>
    <t>г. Черемхово</t>
  </si>
  <si>
    <t>3820005259</t>
  </si>
  <si>
    <t>МДОУ № 24 г. Черемхово</t>
  </si>
  <si>
    <t>3820006661</t>
  </si>
  <si>
    <t>МДОУ № 27 г. Черемхово</t>
  </si>
  <si>
    <t>61%</t>
  </si>
  <si>
    <t>3820006037</t>
  </si>
  <si>
    <t>МДОУ № 16 г. Черемхово</t>
  </si>
  <si>
    <t>3820005185</t>
  </si>
  <si>
    <t>МДОУ № 41 г. Черемхово</t>
  </si>
  <si>
    <t>3820006005</t>
  </si>
  <si>
    <t>МДОУ № 7 г. Черемхово</t>
  </si>
  <si>
    <t>3820005308</t>
  </si>
  <si>
    <t>МДОУ № 43 г. Черемхово</t>
  </si>
  <si>
    <t>3820008436</t>
  </si>
  <si>
    <t>МДОУ № 2 г. Черемхово</t>
  </si>
  <si>
    <t>3820005146</t>
  </si>
  <si>
    <t>МДОУ № 4 г.Черемхово</t>
  </si>
  <si>
    <t>3851992936</t>
  </si>
  <si>
    <t>МДОУ № 3 г. Черемхово</t>
  </si>
  <si>
    <t>3851004738</t>
  </si>
  <si>
    <t>МДОУ № 12 г. Черемхово</t>
  </si>
  <si>
    <t>3851022310</t>
  </si>
  <si>
    <t>3851020803</t>
  </si>
  <si>
    <t>Жигаловский район</t>
  </si>
  <si>
    <t>3824002210</t>
  </si>
  <si>
    <t>122.22</t>
  </si>
  <si>
    <t>3824002410</t>
  </si>
  <si>
    <t>3824001209</t>
  </si>
  <si>
    <t>Детский сад № 1</t>
  </si>
  <si>
    <t>3824001287</t>
  </si>
  <si>
    <t>Детский сад № 2 "Колобок"</t>
  </si>
  <si>
    <t>3824001223</t>
  </si>
  <si>
    <t>Детский сад № 3 "Колокольчик"</t>
  </si>
  <si>
    <t>3824001255</t>
  </si>
  <si>
    <t>3824001343</t>
  </si>
  <si>
    <t>3824002227</t>
  </si>
  <si>
    <t>3824002259</t>
  </si>
  <si>
    <t>Детский сад № 6 с. Чикан</t>
  </si>
  <si>
    <t>3824002266</t>
  </si>
  <si>
    <t>3827065056</t>
  </si>
  <si>
    <t>Заларинский район</t>
  </si>
  <si>
    <t>3825004160</t>
  </si>
  <si>
    <t>МБДОУ детский сад "Родничок"</t>
  </si>
  <si>
    <t>3825003640</t>
  </si>
  <si>
    <t>МБДОУ детский сад "Алёнушка"</t>
  </si>
  <si>
    <t>3814019158</t>
  </si>
  <si>
    <t>МБДОУ детский сад "Радуга"</t>
  </si>
  <si>
    <t>3825003495</t>
  </si>
  <si>
    <t>МБДОУ детский сад "Ручеёк"</t>
  </si>
  <si>
    <t>3825003181</t>
  </si>
  <si>
    <t>МБДОУ детский сад с. Ханжиново</t>
  </si>
  <si>
    <t>3825003706</t>
  </si>
  <si>
    <t>МБДОУ детский сад "Теремок"</t>
  </si>
  <si>
    <t>3825003689</t>
  </si>
  <si>
    <t>МБДОУ детский сад "Малыш"</t>
  </si>
  <si>
    <t>3825003304</t>
  </si>
  <si>
    <t>МБДОУ детский сад "Солнышко" с. Моисеевка</t>
  </si>
  <si>
    <t>3825003696</t>
  </si>
  <si>
    <t>МБДОУ детский сад № 2 п. Залари</t>
  </si>
  <si>
    <t>3825002999</t>
  </si>
  <si>
    <t>МБДОУ детский сад "Полянка"</t>
  </si>
  <si>
    <t>3825003760</t>
  </si>
  <si>
    <t>МБДОУ детский сад "Золушка"</t>
  </si>
  <si>
    <t>3814015682</t>
  </si>
  <si>
    <t>МБДОУ детский сад "Улыбка"</t>
  </si>
  <si>
    <t>3825003713</t>
  </si>
  <si>
    <t>МБДОУ детский сад "Сказка"</t>
  </si>
  <si>
    <t>3825003424</t>
  </si>
  <si>
    <t>МБДОУ Тагнинский детский сад "Светлячок"</t>
  </si>
  <si>
    <t>3825003400</t>
  </si>
  <si>
    <t>МБДОУ детский сад "Ёлочка" с. Хор-Тагна</t>
  </si>
  <si>
    <t>3825003456</t>
  </si>
  <si>
    <t>МБДОУ Мойганский детский сад</t>
  </si>
  <si>
    <t>3825003625</t>
  </si>
  <si>
    <t>МБДОУ детский сад "Тополек"</t>
  </si>
  <si>
    <t>3825003150</t>
  </si>
  <si>
    <t>МБДОУ детский сад "Солнышко"</t>
  </si>
  <si>
    <t>3814039130</t>
  </si>
  <si>
    <t>МБДОУ детский сад "Семицветик"</t>
  </si>
  <si>
    <t>Зиминский район</t>
  </si>
  <si>
    <t>3826003272</t>
  </si>
  <si>
    <t>МДОУ Батаминский детский сад "Улыбка"</t>
  </si>
  <si>
    <t>3826003280</t>
  </si>
  <si>
    <t>МДОУ Ухтуйский детский сад "Тополек"</t>
  </si>
  <si>
    <t>3814018690</t>
  </si>
  <si>
    <t>МДОУ Услонский детский сад "Подснежник"</t>
  </si>
  <si>
    <t>3826003297</t>
  </si>
  <si>
    <t>МДОУ Перевозский детский сад "Багульник"</t>
  </si>
  <si>
    <t>3826003258</t>
  </si>
  <si>
    <t>МДОУ Хазанский детский сад "Ёлочка"</t>
  </si>
  <si>
    <t>Иркутский район</t>
  </si>
  <si>
    <t>3827012199</t>
  </si>
  <si>
    <t>МДОУ ИРМО "Хомутовский детский сад № 1"</t>
  </si>
  <si>
    <t>3827014615</t>
  </si>
  <si>
    <t>МДОУ ИРМО "Гороховский детский сад"  </t>
  </si>
  <si>
    <t>3827046078</t>
  </si>
  <si>
    <t>МДОУ ИРМО "Детский сад комбинированного вида в ЖК "Луговое"</t>
  </si>
  <si>
    <t>Казачинско-Ленский район</t>
  </si>
  <si>
    <t>3828005733</t>
  </si>
  <si>
    <t>МДОУ детский сад "Белочка"</t>
  </si>
  <si>
    <t>3828006367</t>
  </si>
  <si>
    <t>МДОУ детский сад общеразвивающего вида "Елочка"</t>
  </si>
  <si>
    <t>3828005941</t>
  </si>
  <si>
    <t>МДОУ детский сад "Тополек"</t>
  </si>
  <si>
    <t>3828005902</t>
  </si>
  <si>
    <t>МДОУ детский сад "Брусничка"</t>
  </si>
  <si>
    <t>3828005532</t>
  </si>
  <si>
    <t>Катангский район</t>
  </si>
  <si>
    <t>3829000738</t>
  </si>
  <si>
    <t>3829035804</t>
  </si>
  <si>
    <t>МКДОУ ДС с. Преображенка</t>
  </si>
  <si>
    <t>200.00</t>
  </si>
  <si>
    <t>3829035811</t>
  </si>
  <si>
    <t>МКДОУ ДС с. Подволошино</t>
  </si>
  <si>
    <t>3829001347</t>
  </si>
  <si>
    <t>МКДОУ детский сад с. Хамакар</t>
  </si>
  <si>
    <t>Качугский район</t>
  </si>
  <si>
    <t>3830000958</t>
  </si>
  <si>
    <t>МКДОУ детский сад "Колокольчик"</t>
  </si>
  <si>
    <t>3830001398</t>
  </si>
  <si>
    <t>МКДОУ детский сад "Колосок" д. Тимирязево</t>
  </si>
  <si>
    <t>3830000980</t>
  </si>
  <si>
    <t>МКДОУ ДС "Радуга"</t>
  </si>
  <si>
    <t>3830001775</t>
  </si>
  <si>
    <t>МКДОУ детский сад "Светлячок"</t>
  </si>
  <si>
    <t>3830001380</t>
  </si>
  <si>
    <t>МКДОУ Малы-Головский детский сад</t>
  </si>
  <si>
    <t>3830001736</t>
  </si>
  <si>
    <t>МКДОУ Манзурский детский сад</t>
  </si>
  <si>
    <t>3830001359</t>
  </si>
  <si>
    <t>Харбатовский детский сад</t>
  </si>
  <si>
    <t>3830001334</t>
  </si>
  <si>
    <t>МКДОУ ДС "Солнышко"</t>
  </si>
  <si>
    <t>3830001430</t>
  </si>
  <si>
    <t>МКДОУ Исетский детский сад</t>
  </si>
  <si>
    <t>3830000965</t>
  </si>
  <si>
    <t>МКДОУ Красноярский детский сад "Берёзка"</t>
  </si>
  <si>
    <t>3830000933</t>
  </si>
  <si>
    <t>МКДОУ Качугский детский сад "Кораблик"</t>
  </si>
  <si>
    <t>3830001366</t>
  </si>
  <si>
    <t>МКДОУ детский сад д. Литвинова</t>
  </si>
  <si>
    <t>3830001415</t>
  </si>
  <si>
    <t>МКДОУ ДС "Сказка"</t>
  </si>
  <si>
    <t>3830001694</t>
  </si>
  <si>
    <t>МКДОУ Корсуковский ДС</t>
  </si>
  <si>
    <t>3830001422</t>
  </si>
  <si>
    <t>МКДОУ Верхоленский ДС "Тополек"</t>
  </si>
  <si>
    <t>3830001743</t>
  </si>
  <si>
    <t>МКДОУ Белоусовский детский сад "Алёнушка"</t>
  </si>
  <si>
    <t>3830002360</t>
  </si>
  <si>
    <t>МКДОУ детский сад "Колосок" с. Анга</t>
  </si>
  <si>
    <t>3830001662</t>
  </si>
  <si>
    <t>МКДОУ детский сад "Золотой ключик"</t>
  </si>
  <si>
    <t>Киренский район</t>
  </si>
  <si>
    <t>3831003084</t>
  </si>
  <si>
    <t>3831002940</t>
  </si>
  <si>
    <t>МКДОУ "Детский сад № 1"</t>
  </si>
  <si>
    <t>3831003101</t>
  </si>
  <si>
    <t>МКДОУ "Детский сад с. Кривая Лука"</t>
  </si>
  <si>
    <t>3831003119</t>
  </si>
  <si>
    <t>МКДОУ "Детский сад № 1 п. Алексеевск"</t>
  </si>
  <si>
    <t>3831002958</t>
  </si>
  <si>
    <t>3831002965</t>
  </si>
  <si>
    <t>3831002972</t>
  </si>
  <si>
    <t>3831003165</t>
  </si>
  <si>
    <t>МКДОУ "Детский сад № 3"</t>
  </si>
  <si>
    <t>3831002980</t>
  </si>
  <si>
    <t>3831003140</t>
  </si>
  <si>
    <t>МКДОУ "Детский сад с. Макарово"</t>
  </si>
  <si>
    <t>3831002997</t>
  </si>
  <si>
    <t>3831003172</t>
  </si>
  <si>
    <t>МКДОУ "Детский сад д.Сидорова"</t>
  </si>
  <si>
    <t>Куйтунский район</t>
  </si>
  <si>
    <t>3832002125</t>
  </si>
  <si>
    <t>3832002936</t>
  </si>
  <si>
    <t>МКДОУ "Детский сад"Сказка"</t>
  </si>
  <si>
    <t>3832002220</t>
  </si>
  <si>
    <t>МКДОУ детский сад "Родничок"</t>
  </si>
  <si>
    <t>3832002238</t>
  </si>
  <si>
    <t>МКДОУ детский сад "Улыбка"</t>
  </si>
  <si>
    <t>3832002710</t>
  </si>
  <si>
    <t>МКДОУ "Детский сад "Сибирячок"</t>
  </si>
  <si>
    <t>3832003200</t>
  </si>
  <si>
    <t>МКДОУ "Детский сад "Огонёк"</t>
  </si>
  <si>
    <t>3832002742</t>
  </si>
  <si>
    <t>МКДОУ ДСО "Росинка"</t>
  </si>
  <si>
    <t>3814012145</t>
  </si>
  <si>
    <t>МКДОУ детский сад "Радуга"</t>
  </si>
  <si>
    <t>3814018789</t>
  </si>
  <si>
    <t>МКДОУ детский сад "Капелька"</t>
  </si>
  <si>
    <t>3832002164</t>
  </si>
  <si>
    <t>МКДОУ детский сад "Незабудка"</t>
  </si>
  <si>
    <t>3816035250</t>
  </si>
  <si>
    <t>МКДОУ детский сад «Ромашка»</t>
  </si>
  <si>
    <t>Мамско-Чуйский район</t>
  </si>
  <si>
    <t>3802008144</t>
  </si>
  <si>
    <t>Детский сад общеразвивающего вида "Теремок"</t>
  </si>
  <si>
    <t>3802008137</t>
  </si>
  <si>
    <t>Детский сад "Родничок"</t>
  </si>
  <si>
    <t>3802008105</t>
  </si>
  <si>
    <t>Детский сад "Елочка"</t>
  </si>
  <si>
    <t>Нижнеилимский район</t>
  </si>
  <si>
    <t>3834007672</t>
  </si>
  <si>
    <t>3834007591</t>
  </si>
  <si>
    <t>3834007658</t>
  </si>
  <si>
    <t>МДОУ Детский сад комбинированного вида № 1 "Лесная полянка"</t>
  </si>
  <si>
    <t>3834007680</t>
  </si>
  <si>
    <t>61.45</t>
  </si>
  <si>
    <t>3834007601</t>
  </si>
  <si>
    <t>3834007619</t>
  </si>
  <si>
    <t>МДОУ Детский сад № 15 "Росинка"</t>
  </si>
  <si>
    <t>3834007746</t>
  </si>
  <si>
    <t>3834007344</t>
  </si>
  <si>
    <t>МДОУ "Детский сад комбинированного вида "Сосенка"</t>
  </si>
  <si>
    <t>3834007633</t>
  </si>
  <si>
    <t>МДОУ "ЦРР-детский сад "Елочка"</t>
  </si>
  <si>
    <t>3834007640</t>
  </si>
  <si>
    <t>МДОУ "ЦРР - детский сад № 12 "Золотая рыбка"</t>
  </si>
  <si>
    <t>3834007792</t>
  </si>
  <si>
    <t>3834007753</t>
  </si>
  <si>
    <t>МДОУ Детский сад "Ёлочка" п. Видим</t>
  </si>
  <si>
    <t>3834016042</t>
  </si>
  <si>
    <t>МДОУ детский сад "Мишутка"</t>
  </si>
  <si>
    <t>3834007584</t>
  </si>
  <si>
    <t>3834007739</t>
  </si>
  <si>
    <t>МДОУ детский сад "Снежинка" п. Чистополянский</t>
  </si>
  <si>
    <t>Нижнеудинский район</t>
  </si>
  <si>
    <t>3813000355</t>
  </si>
  <si>
    <t>МКДОУ № 130</t>
  </si>
  <si>
    <t>3813000490</t>
  </si>
  <si>
    <t>3813000436</t>
  </si>
  <si>
    <t>МКДОУ № 12</t>
  </si>
  <si>
    <t>3816014927</t>
  </si>
  <si>
    <t>МКДОУ "Сказка"</t>
  </si>
  <si>
    <t>3835050536</t>
  </si>
  <si>
    <t>3813000500</t>
  </si>
  <si>
    <t>МКДОУ № 13</t>
  </si>
  <si>
    <t>3813000411</t>
  </si>
  <si>
    <t>МКДОУ № 11</t>
  </si>
  <si>
    <t>3816998011</t>
  </si>
  <si>
    <t>МКДОУ "Теремок"</t>
  </si>
  <si>
    <t>3816013095</t>
  </si>
  <si>
    <t>МКДОУ "Детский сад № 172"</t>
  </si>
  <si>
    <t>3816022558</t>
  </si>
  <si>
    <t>МКДОУ "Золотой ключик"</t>
  </si>
  <si>
    <t>3816026986</t>
  </si>
  <si>
    <t>МКДОУ "Журавлик"</t>
  </si>
  <si>
    <t>3816030534</t>
  </si>
  <si>
    <t>Нукутский район</t>
  </si>
  <si>
    <t>8504003862</t>
  </si>
  <si>
    <t>МБДОУ Алтарикский детский сад</t>
  </si>
  <si>
    <t>3851997902</t>
  </si>
  <si>
    <t>8504003735</t>
  </si>
  <si>
    <t>МБДОУ Русско-Мельхитуйский детский сад</t>
  </si>
  <si>
    <t>8504002996</t>
  </si>
  <si>
    <t>8504003622</t>
  </si>
  <si>
    <t>МБДОУ Нукутский детский сад</t>
  </si>
  <si>
    <t>8504003848</t>
  </si>
  <si>
    <t>МБДОУ Зунгарский детский сад</t>
  </si>
  <si>
    <t>8504003767</t>
  </si>
  <si>
    <t>МБДОУ Хадаханский детский сад</t>
  </si>
  <si>
    <t>Ольхонский район</t>
  </si>
  <si>
    <t>3827038694</t>
  </si>
  <si>
    <t>3836002373</t>
  </si>
  <si>
    <t>МБДОУ "Детский сад "Гномик"</t>
  </si>
  <si>
    <t>3836002214</t>
  </si>
  <si>
    <t>МБДОУ "Детский сад "Солнышко"</t>
  </si>
  <si>
    <t>3836002207</t>
  </si>
  <si>
    <t>МБДОУ "Детский сад "Ромашка"</t>
  </si>
  <si>
    <t>3836002341</t>
  </si>
  <si>
    <t>МБДОУ "Детский сад "Подснежник"</t>
  </si>
  <si>
    <t>3836002334</t>
  </si>
  <si>
    <t>МБДОУ "Детский сад "Василёк"</t>
  </si>
  <si>
    <t>3836002327</t>
  </si>
  <si>
    <t>МБДОУ "Детский сад "Ургы"</t>
  </si>
  <si>
    <t>3827047032</t>
  </si>
  <si>
    <t>МБДОУ "Детский сад "Сказка"</t>
  </si>
  <si>
    <t>Осинский район</t>
  </si>
  <si>
    <t>8505003167</t>
  </si>
  <si>
    <t>МБДОУ "Приморский детский сад"</t>
  </si>
  <si>
    <t>8505003150</t>
  </si>
  <si>
    <t>МБДОУ "Бильчирский детский сад"</t>
  </si>
  <si>
    <t>8505003209</t>
  </si>
  <si>
    <t>МБДОУ "Ново-Ленинский детский сад"</t>
  </si>
  <si>
    <t>8505002999</t>
  </si>
  <si>
    <t>МБДОУ "Улейский детский сад"</t>
  </si>
  <si>
    <t>8505003128</t>
  </si>
  <si>
    <t>8505003135</t>
  </si>
  <si>
    <t>8505003022</t>
  </si>
  <si>
    <t>МБДОУ "Майский детский сад"</t>
  </si>
  <si>
    <t>8505003061</t>
  </si>
  <si>
    <t>3849038881</t>
  </si>
  <si>
    <t>Слюдянский район</t>
  </si>
  <si>
    <t>3837000964</t>
  </si>
  <si>
    <t>МБДОУ "Детский сад общеразвивающего вида № 2 р.п. Култук"</t>
  </si>
  <si>
    <t>3810339534</t>
  </si>
  <si>
    <t>Тайшетский район</t>
  </si>
  <si>
    <t>3815005574</t>
  </si>
  <si>
    <t>МКДОУ № 5</t>
  </si>
  <si>
    <t>3815005870</t>
  </si>
  <si>
    <t>МКДОУ детский сад № 3 г. Бирюсинска</t>
  </si>
  <si>
    <t>3815005535</t>
  </si>
  <si>
    <t>МКДОУ детский сад "Ромашка" г. Тайшета</t>
  </si>
  <si>
    <t>3838003809</t>
  </si>
  <si>
    <t>МКДОУ Борисовский детский сад</t>
  </si>
  <si>
    <t>3815005768</t>
  </si>
  <si>
    <t>3815002012</t>
  </si>
  <si>
    <t>МКДОУ детский сад "Солнышко" п.жд.ст. Невельская</t>
  </si>
  <si>
    <t>3815005542</t>
  </si>
  <si>
    <t>МКДОУ "Белочка"</t>
  </si>
  <si>
    <t>3838003767</t>
  </si>
  <si>
    <t>МКДОУ Бирюсинский детский сад</t>
  </si>
  <si>
    <t>3815005711</t>
  </si>
  <si>
    <t>3838003710</t>
  </si>
  <si>
    <t>МКДОУ Березовский детский сад</t>
  </si>
  <si>
    <t>3816012052</t>
  </si>
  <si>
    <t>МКДОУ детский сад "Светлячок" р.п. Юрты</t>
  </si>
  <si>
    <t>3815006793</t>
  </si>
  <si>
    <t>МКДОУ детский сад "Рябинка" г. Тайшета</t>
  </si>
  <si>
    <t>3838003647</t>
  </si>
  <si>
    <t>МКДОУ Шиткинский детский сад "Петушок"</t>
  </si>
  <si>
    <t>3838003823</t>
  </si>
  <si>
    <t>МКДОУ Шелаевский детский сад</t>
  </si>
  <si>
    <t>3838003728</t>
  </si>
  <si>
    <t>МКДОУ Староакульшетский детский сад</t>
  </si>
  <si>
    <t>3815005655</t>
  </si>
  <si>
    <t>3815005888</t>
  </si>
  <si>
    <t>МКДОУ детский сад "Сказка" г. Тайшета</t>
  </si>
  <si>
    <t>3838005210</t>
  </si>
  <si>
    <t>МКДОУ Разгонский детский сад</t>
  </si>
  <si>
    <t>3838003774</t>
  </si>
  <si>
    <t>МКДОУ Соляновский детский сад "Ласточка"</t>
  </si>
  <si>
    <t>3838003830</t>
  </si>
  <si>
    <t>МКДОУ Пуляевский детский сад</t>
  </si>
  <si>
    <t>3838003742</t>
  </si>
  <si>
    <t>МКДОУ Мирнинский детский сад</t>
  </si>
  <si>
    <t>3815013198</t>
  </si>
  <si>
    <t>МКДОУ Новобирюсинский детский сад "Сказка"</t>
  </si>
  <si>
    <t>3838003735</t>
  </si>
  <si>
    <t>МКДОУ Джогинский детский сад</t>
  </si>
  <si>
    <t>3838003816</t>
  </si>
  <si>
    <t>МКДОУ Старо - Трёминский детский сад</t>
  </si>
  <si>
    <t>3838003693</t>
  </si>
  <si>
    <t>МКДОУ Нижне-Заимский детский сад</t>
  </si>
  <si>
    <t>Тулунский район</t>
  </si>
  <si>
    <t>3816004340</t>
  </si>
  <si>
    <t>МДОУ детский сад "Колокольчик"</t>
  </si>
  <si>
    <t>3816004407</t>
  </si>
  <si>
    <t>МДОУ детский сад "Колосок"</t>
  </si>
  <si>
    <t>3816005866</t>
  </si>
  <si>
    <t>МДОУ детский сад "Снежинка"</t>
  </si>
  <si>
    <t>3816004502</t>
  </si>
  <si>
    <t>МДОУ детский сад "Солнышко"</t>
  </si>
  <si>
    <t>3816015014</t>
  </si>
  <si>
    <t>МДОУ детский сад "Тополёк"</t>
  </si>
  <si>
    <t>3816015021</t>
  </si>
  <si>
    <t>МДОУ детский сад "Уголек"</t>
  </si>
  <si>
    <t>3816004372</t>
  </si>
  <si>
    <t>МДОУ детский сад "Журавлик"</t>
  </si>
  <si>
    <t>3816004414</t>
  </si>
  <si>
    <t>МДОУ детский сад "Гномик"</t>
  </si>
  <si>
    <t>3816004446</t>
  </si>
  <si>
    <t>МДОУ детский сад "Ромашка"</t>
  </si>
  <si>
    <t>3816004333</t>
  </si>
  <si>
    <t>МДОУ детский сад "Незабудка"</t>
  </si>
  <si>
    <t>3816004598</t>
  </si>
  <si>
    <t>МДОУ детский сад "Ручеёк"</t>
  </si>
  <si>
    <t>3816006115</t>
  </si>
  <si>
    <t>МДОУ детский сад "Алгатуйский"</t>
  </si>
  <si>
    <t>3816004319</t>
  </si>
  <si>
    <t>МДОУ детский сад "Чебурашка"</t>
  </si>
  <si>
    <t>3816997610</t>
  </si>
  <si>
    <t>МДОУ детский сад "Земляничка"</t>
  </si>
  <si>
    <t>3816004478</t>
  </si>
  <si>
    <t>МДОУ детский сад "Родничок"</t>
  </si>
  <si>
    <t>3816004380</t>
  </si>
  <si>
    <t>МДОУ детский сад "Радуга"</t>
  </si>
  <si>
    <t>3816004439</t>
  </si>
  <si>
    <t>МДОУ детский сад " Теремок "</t>
  </si>
  <si>
    <t>3816004510</t>
  </si>
  <si>
    <t>МДОУ детский сад "Аистёнок"</t>
  </si>
  <si>
    <t>3816004580</t>
  </si>
  <si>
    <t>МДОУ детский сад "Капелька"</t>
  </si>
  <si>
    <t>Усольский район</t>
  </si>
  <si>
    <t>3840002520</t>
  </si>
  <si>
    <t>МБДОУ "Детский сад № 11 "Колосок"</t>
  </si>
  <si>
    <t>3840006557</t>
  </si>
  <si>
    <t>МБДОУ "Детский сад № 30 "Ромашка"</t>
  </si>
  <si>
    <t>3851994877</t>
  </si>
  <si>
    <t>МБДОУ детский сад № 5 "Звёздочка"</t>
  </si>
  <si>
    <t>3851009101</t>
  </si>
  <si>
    <t>МБДОУ "Детский сад № 28 "Светлячок"</t>
  </si>
  <si>
    <t>3840004101</t>
  </si>
  <si>
    <t>МБДОУ "Детский сад № 17 "Тополёк"</t>
  </si>
  <si>
    <t>3840004888</t>
  </si>
  <si>
    <t>МБДОУ "Детский сад № 3 "Солнышко"</t>
  </si>
  <si>
    <t>3819008625</t>
  </si>
  <si>
    <t>МБДОУ "Детский сад № 23 "Улыбка"</t>
  </si>
  <si>
    <t>3840006412</t>
  </si>
  <si>
    <t>МБДОУ Детский сад № 15 "Родничок"</t>
  </si>
  <si>
    <t>3840004912</t>
  </si>
  <si>
    <t>МБДОУ "Детский сад № 6 "Мамонтёнок"</t>
  </si>
  <si>
    <t>3840005031</t>
  </si>
  <si>
    <t>МБДОУ "Детский сад № 19 "Брусничка"</t>
  </si>
  <si>
    <t>55.34</t>
  </si>
  <si>
    <t>3840004782</t>
  </si>
  <si>
    <t>МБДОУ "Детский сад № 13 "Ласточка"</t>
  </si>
  <si>
    <t>3819014523</t>
  </si>
  <si>
    <t>МБДОУ "Детский сад № 7 "Сказка"</t>
  </si>
  <si>
    <t>3851994860</t>
  </si>
  <si>
    <t>МБДОУ детский сад № 1 "Алёнушка"</t>
  </si>
  <si>
    <t>3851023089</t>
  </si>
  <si>
    <t>Усть-Илимский район</t>
  </si>
  <si>
    <t>3817020850</t>
  </si>
  <si>
    <t>МДОУ "Березка"</t>
  </si>
  <si>
    <t>3817020899</t>
  </si>
  <si>
    <t>МДОУ "Малыш"</t>
  </si>
  <si>
    <t>3817020930</t>
  </si>
  <si>
    <t>МДОУ "Журавушка"</t>
  </si>
  <si>
    <t>3817020923</t>
  </si>
  <si>
    <t>МДОУ "Брусничка"</t>
  </si>
  <si>
    <t>Усть-Кутский район</t>
  </si>
  <si>
    <t>3818015517</t>
  </si>
  <si>
    <t>МДОУ ЦРР ДС № 24 УКМО</t>
  </si>
  <si>
    <t>3818015394</t>
  </si>
  <si>
    <t>МДОУ ДС общеразвивающего вида № 39 УКМО</t>
  </si>
  <si>
    <t>3818015387</t>
  </si>
  <si>
    <t>МДОУ ЦРР детский сад № 46 УКМО</t>
  </si>
  <si>
    <t>3818015443</t>
  </si>
  <si>
    <t>3818014721</t>
  </si>
  <si>
    <t>МДОУ ДС № 50 УКМО</t>
  </si>
  <si>
    <t>3818015429</t>
  </si>
  <si>
    <t>МДОУ ДС № 1 УКМО</t>
  </si>
  <si>
    <t>3818014680</t>
  </si>
  <si>
    <t>МДОУ ДС № 27 УКМО</t>
  </si>
  <si>
    <t>3818015404</t>
  </si>
  <si>
    <t>МКДОУ ДС комбинированного вида № 41 УКМО</t>
  </si>
  <si>
    <t>3818015411</t>
  </si>
  <si>
    <t>МДОУ ДС общеразвивающего вида № 48 УКМО</t>
  </si>
  <si>
    <t>3818015482</t>
  </si>
  <si>
    <t>МДОУ ДС № 32 УКМО</t>
  </si>
  <si>
    <t>3818015362</t>
  </si>
  <si>
    <t>МДОУ ДС № 20 УКМО</t>
  </si>
  <si>
    <t>3818015370</t>
  </si>
  <si>
    <t>МДОУ ДС общеразвивающего вида № 22 УКМО</t>
  </si>
  <si>
    <t>3818015490</t>
  </si>
  <si>
    <t>МДОУ ДС № 44 УКМО</t>
  </si>
  <si>
    <t>3818014707</t>
  </si>
  <si>
    <t>МДОУ ДС № 42 УКМО</t>
  </si>
  <si>
    <t>3818015468</t>
  </si>
  <si>
    <t>МДОУ ДС № 13 УКМО</t>
  </si>
  <si>
    <t>3818015475</t>
  </si>
  <si>
    <t>МДОУ ДС № 30 УКМО</t>
  </si>
  <si>
    <t>3818014714</t>
  </si>
  <si>
    <t>МДОУ ДС № 49 УКМО</t>
  </si>
  <si>
    <t>3818015500</t>
  </si>
  <si>
    <t>МДОУ ДС № 63 УКМО</t>
  </si>
  <si>
    <t>3818015436</t>
  </si>
  <si>
    <t>МДОУ ДС № 3 УКМО</t>
  </si>
  <si>
    <t>3818014672</t>
  </si>
  <si>
    <t>МДОУ ДС № 15 УКМО</t>
  </si>
  <si>
    <t>3818042493</t>
  </si>
  <si>
    <t>МКДОУ ДС № 23 УКМО</t>
  </si>
  <si>
    <t>3818048103</t>
  </si>
  <si>
    <t>МКДОУ ДС № 54 УКМО</t>
  </si>
  <si>
    <t>Усть-Удинский район</t>
  </si>
  <si>
    <t>3806002150</t>
  </si>
  <si>
    <t>МКДОУ Детский сад "Колосок" с. Балаганка</t>
  </si>
  <si>
    <t>3842001530</t>
  </si>
  <si>
    <t>МБДОУ Детский сад "Колокольчик"</t>
  </si>
  <si>
    <t>3842001811</t>
  </si>
  <si>
    <t>МКДОУ Малышевский детский сад</t>
  </si>
  <si>
    <t>3842001473</t>
  </si>
  <si>
    <t>МКДОУ Ново-Удинский детский сад</t>
  </si>
  <si>
    <t>3842001755</t>
  </si>
  <si>
    <t>МКДОУ Игжейский детский сад</t>
  </si>
  <si>
    <t>3842001730</t>
  </si>
  <si>
    <t>МКДОУ детский сад с. Молька</t>
  </si>
  <si>
    <t>3842001770</t>
  </si>
  <si>
    <t>МКДОУ Средне - Муйский детский сад</t>
  </si>
  <si>
    <t>3842001716</t>
  </si>
  <si>
    <t>МКДОУ Юголукский детский сад "Солнышко"</t>
  </si>
  <si>
    <t>3842001748</t>
  </si>
  <si>
    <t>МКДОУ Светлолобовский детский сад</t>
  </si>
  <si>
    <t>3842001642</t>
  </si>
  <si>
    <t>МБДОУ Детский сад "Светлячок"</t>
  </si>
  <si>
    <t>Черемховский район</t>
  </si>
  <si>
    <t>3843003152</t>
  </si>
  <si>
    <t>3843002720</t>
  </si>
  <si>
    <t>МКДОУ детский сад д. Малиновка</t>
  </si>
  <si>
    <t>3843003522</t>
  </si>
  <si>
    <t>3843003000</t>
  </si>
  <si>
    <t>3843002896</t>
  </si>
  <si>
    <t>3843003667</t>
  </si>
  <si>
    <t>3820006781</t>
  </si>
  <si>
    <t>3843003554</t>
  </si>
  <si>
    <t>3843003547</t>
  </si>
  <si>
    <t>3843003096</t>
  </si>
  <si>
    <t>3843003530</t>
  </si>
  <si>
    <t>3843002889</t>
  </si>
  <si>
    <t>3851009461</t>
  </si>
  <si>
    <t>Чунский район</t>
  </si>
  <si>
    <t>3844005392</t>
  </si>
  <si>
    <t>МДОБУ детский сад № 16 р.п. Лесогорск</t>
  </si>
  <si>
    <t>3844005378</t>
  </si>
  <si>
    <t>МДОБУ детский сад № 36 д. Новобалтурина</t>
  </si>
  <si>
    <t>3844005427</t>
  </si>
  <si>
    <t>МДОБУ детский сад № 4 р.п. Чунский</t>
  </si>
  <si>
    <t>3844005459</t>
  </si>
  <si>
    <t>МДОБУ детский сад № 35 п. Парчум</t>
  </si>
  <si>
    <t>3844005191</t>
  </si>
  <si>
    <t>МДОБУ детский сад № 48 "Капитошка" р.п. Чунский</t>
  </si>
  <si>
    <t>3844005410</t>
  </si>
  <si>
    <t>МДОБУ детский сад № 5 п. Весёлый</t>
  </si>
  <si>
    <t>3844005402</t>
  </si>
  <si>
    <t>МДОБУ детский сад № 14 р.п. Лесогорск</t>
  </si>
  <si>
    <t>3815001611</t>
  </si>
  <si>
    <t>МДОБУ детский сад № 53 "Рябинка" р.п. Чунский</t>
  </si>
  <si>
    <t>3844005280</t>
  </si>
  <si>
    <t>МДОБУ детский сад № 29 с. Бунбуй</t>
  </si>
  <si>
    <t>3844005434</t>
  </si>
  <si>
    <t>МДОБУ детский сад № 22 п. Сосновка</t>
  </si>
  <si>
    <t>3844005441</t>
  </si>
  <si>
    <t>МДОБУ детский сад № 33 п. Каменск</t>
  </si>
  <si>
    <t>3844005219</t>
  </si>
  <si>
    <t>МДОБУ детский сад № 44 р.п. Чунский</t>
  </si>
  <si>
    <t>3844005674</t>
  </si>
  <si>
    <t>МДОБУ детский сад № 45 д. Паренда</t>
  </si>
  <si>
    <t>3844005201</t>
  </si>
  <si>
    <t>МДОБУ детский сад № 2 р.п. Чунский</t>
  </si>
  <si>
    <t>3844005113</t>
  </si>
  <si>
    <t>МДОБУ детский сад № 28 п. Новочунка</t>
  </si>
  <si>
    <t>3844005385</t>
  </si>
  <si>
    <t>МДОБУ детский сад № 51 р.п. Лесогорск</t>
  </si>
  <si>
    <t>3844005064</t>
  </si>
  <si>
    <t>МДОБУ детский сад № 3 р.п. Октябрьский</t>
  </si>
  <si>
    <t>3844005120</t>
  </si>
  <si>
    <t>МДОБУ детский сад № 39 п. Пионерский</t>
  </si>
  <si>
    <t>3844005071</t>
  </si>
  <si>
    <t>МДОБУ детский сад № 1 р.п. Чунский</t>
  </si>
  <si>
    <t>Шелеховский район</t>
  </si>
  <si>
    <t>3821008742</t>
  </si>
  <si>
    <t>МКДОУ ШР "Детский сад № 12 "Солнышко"</t>
  </si>
  <si>
    <t>3821008750</t>
  </si>
  <si>
    <t>МКДОУ ШР "Детский сад № 15 "Радуга"</t>
  </si>
  <si>
    <t>3821006752</t>
  </si>
  <si>
    <t>МКДОУ ШР "Детский сад № 7 "Брусничка"</t>
  </si>
  <si>
    <t>3821009256</t>
  </si>
  <si>
    <t>МКДОУ ШР "Детский сад № 5 "Одуванчик"</t>
  </si>
  <si>
    <t>3821008728</t>
  </si>
  <si>
    <t>МКДОУ ШР "Детский сад № 9 "Подснежник"</t>
  </si>
  <si>
    <t>3821007001</t>
  </si>
  <si>
    <t>МКДОУ ШР "Детский сад № 17 "Золотой ключик"</t>
  </si>
  <si>
    <t>3848005957</t>
  </si>
  <si>
    <t>МКДОУ ШР "Детский сад № 10 "Тополёк"</t>
  </si>
  <si>
    <t>3821006960</t>
  </si>
  <si>
    <t>МКДОУ ШР "Детский сад № 1 "Буратино"</t>
  </si>
  <si>
    <t>3821008284</t>
  </si>
  <si>
    <t>МКДОУ ШР "Детский сад № 14 "Алёнка"</t>
  </si>
  <si>
    <t>3810056575</t>
  </si>
  <si>
    <t>МКДОУ ШР "Детский сад № 11 "Берёзка"</t>
  </si>
  <si>
    <t>3810060564</t>
  </si>
  <si>
    <t>МКДОУ ШР "Детский сад № 16 "Ручеёк"</t>
  </si>
  <si>
    <t>3821006946</t>
  </si>
  <si>
    <t>МКДОУ ШР "Детский сад № 4 "Журавлик"</t>
  </si>
  <si>
    <t>Эхирит-Булагатский район</t>
  </si>
  <si>
    <t>8506006989</t>
  </si>
  <si>
    <t>8506006675</t>
  </si>
  <si>
    <t>МДОУ детский сад № 9 "Звёздочка"</t>
  </si>
  <si>
    <t>8506011450</t>
  </si>
  <si>
    <t>8506006788</t>
  </si>
  <si>
    <t>8506006474</t>
  </si>
  <si>
    <t>МДОУ Ново-Николаевский детский сад № 15</t>
  </si>
  <si>
    <t>8506006322</t>
  </si>
  <si>
    <t>МДОУ детский сад № 4 "Ёлочка"</t>
  </si>
  <si>
    <t>3849018726</t>
  </si>
  <si>
    <t>МДОУ детский сад "Светлячок"</t>
  </si>
  <si>
    <t>8506006749</t>
  </si>
  <si>
    <t>МДОУ Харатский детский сад № 8</t>
  </si>
  <si>
    <t>8506006562</t>
  </si>
  <si>
    <t>МДОУ № 12 "Огонек"</t>
  </si>
  <si>
    <t>8506006330</t>
  </si>
  <si>
    <t>МДОУ детский сад № 28 "Туяна"</t>
  </si>
  <si>
    <t>3849013220</t>
  </si>
  <si>
    <t>8506006361</t>
  </si>
  <si>
    <t>3849037599</t>
  </si>
  <si>
    <t>МДОУ детский сад "Сказка"</t>
  </si>
  <si>
    <t>8506006770</t>
  </si>
  <si>
    <t>МДОУ Гаханский детский сад № 17</t>
  </si>
  <si>
    <t>8506006428</t>
  </si>
  <si>
    <t>МДОУ детский сад № 19 "Петушок"</t>
  </si>
  <si>
    <t>8506006731</t>
  </si>
  <si>
    <t>МДОУ детский сад № 1 "Аленушка"</t>
  </si>
  <si>
    <t>8506006523</t>
  </si>
  <si>
    <t>МДОУ Свердловский детский сад № 18</t>
  </si>
  <si>
    <t>8506006386</t>
  </si>
  <si>
    <t>МДОУ детский сад № 5 "Березка"</t>
  </si>
  <si>
    <t>3849051000</t>
  </si>
  <si>
    <t>ОО</t>
  </si>
  <si>
    <t>8501005692</t>
  </si>
  <si>
    <t>МБОУ Аларская СОШ</t>
  </si>
  <si>
    <t>СП Куйтинская НОШ ( МБОУ Идеальская СОШ)</t>
  </si>
  <si>
    <t>СП Малолучинская НОШ ( МБОУ Идеальская СОШ)</t>
  </si>
  <si>
    <t>150.00</t>
  </si>
  <si>
    <t>СП Киркейская НОШ ( МБОУ Иваническая СОШ)</t>
  </si>
  <si>
    <t>СП Отрадновская НОШ ( МБОУ Иваническая СОШ)</t>
  </si>
  <si>
    <t>СП Кукунурская НОШ (МБОУ Аларская СОШ)</t>
  </si>
  <si>
    <t>МБОУ Егоровская ООШ им Левченко Г.С.</t>
  </si>
  <si>
    <t>МБОУ Александровская СОШ</t>
  </si>
  <si>
    <t>8501004018</t>
  </si>
  <si>
    <t>МБОУ Тыргетуйская СОШ</t>
  </si>
  <si>
    <t>МБОУ Нельхайская СОШ (с учетом СП)</t>
  </si>
  <si>
    <t>8501004025</t>
  </si>
  <si>
    <t>МБОУ Табарсукская СОШ</t>
  </si>
  <si>
    <t>8501003960</t>
  </si>
  <si>
    <t>МБОУ Головинская ООШ</t>
  </si>
  <si>
    <t>МБОУ Иваническая СОШ</t>
  </si>
  <si>
    <t>8501003871</t>
  </si>
  <si>
    <t>МБОУ Могоеновская СОШ</t>
  </si>
  <si>
    <t>МБОУ Идеальская СОШ</t>
  </si>
  <si>
    <t>МБОУ Ангарская СОШ</t>
  </si>
  <si>
    <t>8501003840</t>
  </si>
  <si>
    <t>МБОУ Бахтайская СОШ</t>
  </si>
  <si>
    <t>МБОУ Ныгдинская СОШ</t>
  </si>
  <si>
    <t>8501003896</t>
  </si>
  <si>
    <t>МБОУ Зонская СОШ</t>
  </si>
  <si>
    <t>3801010165</t>
  </si>
  <si>
    <t>МБОУ "СОШ № 4"</t>
  </si>
  <si>
    <t>3801010694</t>
  </si>
  <si>
    <t>МБОУ "СОШ № 14"</t>
  </si>
  <si>
    <t>3801015621</t>
  </si>
  <si>
    <t>МБОУ "СОШ № 9" г. Ангарска</t>
  </si>
  <si>
    <t>3801011923</t>
  </si>
  <si>
    <t>МБОУ "СОШ № 19"</t>
  </si>
  <si>
    <t>3801031133</t>
  </si>
  <si>
    <t>МБОУ "ССОШ"</t>
  </si>
  <si>
    <t>3801012204</t>
  </si>
  <si>
    <t>МБОУ "СОШ № 40"</t>
  </si>
  <si>
    <t>3801010207</t>
  </si>
  <si>
    <t>45.73</t>
  </si>
  <si>
    <t>3801013310</t>
  </si>
  <si>
    <t>3801014530</t>
  </si>
  <si>
    <t>3801025387</t>
  </si>
  <si>
    <t>3801034462</t>
  </si>
  <si>
    <t>МБОУ "СОШ № 24"</t>
  </si>
  <si>
    <t>3801010119</t>
  </si>
  <si>
    <t>МБОУ "Гимназия № 1"</t>
  </si>
  <si>
    <t>3801011088</t>
  </si>
  <si>
    <t>ОДО</t>
  </si>
  <si>
    <t>0.39</t>
  </si>
  <si>
    <t>3851025463</t>
  </si>
  <si>
    <t>МБДОУ "Детский сад № 28"</t>
  </si>
  <si>
    <t>3822001161</t>
  </si>
  <si>
    <t>МБОУ Балаганская СОШ № 1</t>
  </si>
  <si>
    <t>3822001154</t>
  </si>
  <si>
    <t>МБОУ Коноваловская СОШ</t>
  </si>
  <si>
    <t>Ташлыковская НОШ (Филиал МБОУ Коноваловская СОШ)</t>
  </si>
  <si>
    <t>3822001203</t>
  </si>
  <si>
    <t>МБОУ Кумарейская СОШ</t>
  </si>
  <si>
    <t>3822001186</t>
  </si>
  <si>
    <t>МБОУ ДО Балаганский ЦДТ</t>
  </si>
  <si>
    <t>8502002045</t>
  </si>
  <si>
    <t>МБОУ Васильевская СОШ</t>
  </si>
  <si>
    <t>8502002260</t>
  </si>
  <si>
    <t>МБОУ Хатар-Хадайская СОШ</t>
  </si>
  <si>
    <t>8502002461</t>
  </si>
  <si>
    <t>МБОУ Кокоринская ООШ</t>
  </si>
  <si>
    <t>8502002486</t>
  </si>
  <si>
    <t>МБОУ Кырменская ООШ</t>
  </si>
  <si>
    <t>8502002422</t>
  </si>
  <si>
    <t>МБУ ДО ДДТ Баяндаевского района</t>
  </si>
  <si>
    <t>8503004870</t>
  </si>
  <si>
    <t>МБОУ "Александровская СОШ"</t>
  </si>
  <si>
    <t>8503004334</t>
  </si>
  <si>
    <t>МБОУ "Морозовская ООШ"</t>
  </si>
  <si>
    <t>8503001213</t>
  </si>
  <si>
    <t>СП Грехневская НОШ МБОУ "Олонская СОШ"</t>
  </si>
  <si>
    <t>СП Захаровская НОШ МБОУ "Олонская СОШ"</t>
  </si>
  <si>
    <t>8503001478</t>
  </si>
  <si>
    <t>СП Готольская НОШ МБОУ "Ново-Идинская СОШ"</t>
  </si>
  <si>
    <t>СП Загликская НОШ МБОУ "Ново-Идинская СОШ"</t>
  </si>
  <si>
    <t>8503002288</t>
  </si>
  <si>
    <t>МБОУ "Тарасинская СОШ"</t>
  </si>
  <si>
    <t>СП Красно-Буретская НOШДС МБОУ "Тарасинская СОШ"</t>
  </si>
  <si>
    <t>СП Кулаковская НОШ МБОУ "Тарасинская СОШ</t>
  </si>
  <si>
    <t>СП Ново-Алендарская НОШ МБОУ "Тарасинская СОШ"</t>
  </si>
  <si>
    <t>8503004246</t>
  </si>
  <si>
    <t>СП Харагунская НОШ МБОУ "Дундайская СОШ"</t>
  </si>
  <si>
    <t>8503004253</t>
  </si>
  <si>
    <t>МБОУ "Буретская СОШ"</t>
  </si>
  <si>
    <t>СП Грязнинская НОШ МБОУ "Буретская СОШ"</t>
  </si>
  <si>
    <t>8503002263</t>
  </si>
  <si>
    <t>МБОУ Боханская СОШ № 2</t>
  </si>
  <si>
    <t>8503004327</t>
  </si>
  <si>
    <t>СП Гречохонская НОШ МБОУ "Каменская СОШ"</t>
  </si>
  <si>
    <t>СП Калашниковская НОШ МБОУ "Каменская СОШ"</t>
  </si>
  <si>
    <t>8503004398</t>
  </si>
  <si>
    <t>СП Донская НОШ МБОУ "Середкинская СОШ"</t>
  </si>
  <si>
    <t>СП Мутиновская НОШ МБОУ "Середкинская СОШ"</t>
  </si>
  <si>
    <t>8503004623</t>
  </si>
  <si>
    <t>СП "Русиновская НОШДС" МБОУ ХохорскаяСОШ</t>
  </si>
  <si>
    <t>СП Нововоскресенская НОШ МБОУ "Хохорская СОШ"</t>
  </si>
  <si>
    <t>8503004630</t>
  </si>
  <si>
    <t>СП "Маньковская НОШДС" МБОУ "Укырская СОШ"</t>
  </si>
  <si>
    <t>8503004655</t>
  </si>
  <si>
    <t>СП Логановская НОШ МБОУ "Казачинская СОШ"</t>
  </si>
  <si>
    <t>СП Черниговская НОШ МБОУ "Казачинская СОШ"</t>
  </si>
  <si>
    <t>8503004831</t>
  </si>
  <si>
    <t>МБОУ "Воробьевская ООШ"</t>
  </si>
  <si>
    <t>МБОУ "Казачинская СОШ"</t>
  </si>
  <si>
    <t>8503002224</t>
  </si>
  <si>
    <t>8503004542</t>
  </si>
  <si>
    <t>МБОУ Шунтинская НШ-детский сад</t>
  </si>
  <si>
    <t>8503004239</t>
  </si>
  <si>
    <t>МБОУ "Верхне-Идинская СОШ"</t>
  </si>
  <si>
    <t>СП "Петрограновская НОШДС" МБОУ Укырская СОШ</t>
  </si>
  <si>
    <t>116.67</t>
  </si>
  <si>
    <t>МБОУ "Ново-Идинская СОШ"</t>
  </si>
  <si>
    <t>МБОУ Укырская СОШ</t>
  </si>
  <si>
    <t>8503004510</t>
  </si>
  <si>
    <t>МБОУ Вершининская НШДС</t>
  </si>
  <si>
    <t>8503004260</t>
  </si>
  <si>
    <t>МБОУ Харатиргенская НШДС</t>
  </si>
  <si>
    <t>МБОУ "Дундайская СОШ"</t>
  </si>
  <si>
    <t>МБОУ "Каменская СОШ"</t>
  </si>
  <si>
    <t>МБОУ Олонская СОШ</t>
  </si>
  <si>
    <t>8503004599</t>
  </si>
  <si>
    <t>МБОУ ДОД Боханский ДДТ</t>
  </si>
  <si>
    <t>8503004662</t>
  </si>
  <si>
    <t>МБУ ДО "Боханская ДЮСШ"</t>
  </si>
  <si>
    <t>3823029378</t>
  </si>
  <si>
    <t>МКОУ "Александровская СОШ"</t>
  </si>
  <si>
    <t>3823032860</t>
  </si>
  <si>
    <t>МКОУ "Барчимская НШДС"</t>
  </si>
  <si>
    <t>3823029314</t>
  </si>
  <si>
    <t>МКОУ "Большеокинская СОШ"</t>
  </si>
  <si>
    <t>3823029307</t>
  </si>
  <si>
    <t>МКОУ "Боровская СОШ"</t>
  </si>
  <si>
    <t>3823032469</t>
  </si>
  <si>
    <t>МКОУ "Бурнинская НОШ"</t>
  </si>
  <si>
    <t>3823029466</t>
  </si>
  <si>
    <t>МКОУ "Вихоревская ВСОШ"</t>
  </si>
  <si>
    <t>3823029272</t>
  </si>
  <si>
    <t>МКОУ "Вихоревская СОШ № 10"</t>
  </si>
  <si>
    <t>3823029265</t>
  </si>
  <si>
    <t>МКОУ "Вихоревская СОШ № 101"</t>
  </si>
  <si>
    <t>3823029280</t>
  </si>
  <si>
    <t>3823001397</t>
  </si>
  <si>
    <t>3823029360</t>
  </si>
  <si>
    <t>МКОУ "Добчурская СОШ"</t>
  </si>
  <si>
    <t>3823032081</t>
  </si>
  <si>
    <t>МКОУ "Дубынинская ООШ"</t>
  </si>
  <si>
    <t>3823029184</t>
  </si>
  <si>
    <t>МКОУ "Зябинская СОШ"</t>
  </si>
  <si>
    <t>3823029297</t>
  </si>
  <si>
    <t>МКОУ "Илирская СОШ № 1"</t>
  </si>
  <si>
    <t>3823001421</t>
  </si>
  <si>
    <t>3823029321</t>
  </si>
  <si>
    <t>МКОУ "Калтукская СОШ"</t>
  </si>
  <si>
    <t>3823029339</t>
  </si>
  <si>
    <t>МКОУ "Карахунская СОШ"</t>
  </si>
  <si>
    <t>3823032229</t>
  </si>
  <si>
    <t>МКОУ "Кардойская ООШ"</t>
  </si>
  <si>
    <t>3823029353</t>
  </si>
  <si>
    <t>МКОУ "Кежемская СОШ"</t>
  </si>
  <si>
    <t>3823029385</t>
  </si>
  <si>
    <t>МКОУ "Ключи - Булакская СОШ"</t>
  </si>
  <si>
    <t>3823031828</t>
  </si>
  <si>
    <t>МКОУ "Кобинская ООШ"</t>
  </si>
  <si>
    <t>3823029410</t>
  </si>
  <si>
    <t>МКОУ "Кобляковская СОШ"</t>
  </si>
  <si>
    <t>3823029096</t>
  </si>
  <si>
    <t>МКОУ "Куватская СОШ"</t>
  </si>
  <si>
    <t>3823029219</t>
  </si>
  <si>
    <t>МКОУ "Кузнецовская СОШ"</t>
  </si>
  <si>
    <t>3823032388</t>
  </si>
  <si>
    <t>МКОУ "Кумейская ООШ"</t>
  </si>
  <si>
    <t>3823032370</t>
  </si>
  <si>
    <t>МКОУ "Леоновская ООШ"</t>
  </si>
  <si>
    <t>3823029113</t>
  </si>
  <si>
    <t>МКОУ "Мамырская СОШ"</t>
  </si>
  <si>
    <t>3823029120</t>
  </si>
  <si>
    <t>МКОУ "Наратаевская СОШ"</t>
  </si>
  <si>
    <t>3823029145</t>
  </si>
  <si>
    <t>3823029346</t>
  </si>
  <si>
    <t>МКОУ "Озернинская СОШ"</t>
  </si>
  <si>
    <t>3823028832</t>
  </si>
  <si>
    <t>МКОУ "Покоснинская СОШ"</t>
  </si>
  <si>
    <t>3823001380</t>
  </si>
  <si>
    <t>МКОУ "Прибойновская СОШ"</t>
  </si>
  <si>
    <t>3823032395</t>
  </si>
  <si>
    <t>МКОУ "Приреченская ООШ"</t>
  </si>
  <si>
    <t>3823032476</t>
  </si>
  <si>
    <t>МКОУ "Сахаровская НОШ"</t>
  </si>
  <si>
    <t>3823029000</t>
  </si>
  <si>
    <t>МКОУ "Тангуйская СОШ"</t>
  </si>
  <si>
    <t>3823029226</t>
  </si>
  <si>
    <t>МКОУ "Тарминская СОШ"</t>
  </si>
  <si>
    <t>3823029402</t>
  </si>
  <si>
    <t>МКОУ 'Турманская СОШ'</t>
  </si>
  <si>
    <t>3823029233</t>
  </si>
  <si>
    <t>МКОУ "Тэминская СОШ"</t>
  </si>
  <si>
    <t>3823029240</t>
  </si>
  <si>
    <t>МКОУ "Харанжинская СОШ"</t>
  </si>
  <si>
    <t>3823033127</t>
  </si>
  <si>
    <t>МКОУ "Худобчинская НШДС"</t>
  </si>
  <si>
    <t>3823029201</t>
  </si>
  <si>
    <t>МКОУ "Шумиловская СОШ"</t>
  </si>
  <si>
    <t>3802002054</t>
  </si>
  <si>
    <t>МКОУ "Артемовская СОШ"</t>
  </si>
  <si>
    <t>3802009081</t>
  </si>
  <si>
    <t>МКОУ "Балахнинская СОШ"</t>
  </si>
  <si>
    <t>3802003717</t>
  </si>
  <si>
    <t>МКОУ "Кропоткинская СОШ"</t>
  </si>
  <si>
    <t>3802003379</t>
  </si>
  <si>
    <t>МКОУ "Мамаканская СОШ"</t>
  </si>
  <si>
    <t>3802001477</t>
  </si>
  <si>
    <t>МКОУ "НОШ г. Бодайбо"</t>
  </si>
  <si>
    <t>3802003361</t>
  </si>
  <si>
    <t>3802003410</t>
  </si>
  <si>
    <t>3802002287</t>
  </si>
  <si>
    <t>МКУ ДО "СЮН"</t>
  </si>
  <si>
    <t>3802007341</t>
  </si>
  <si>
    <t>МКУ ДО "ДООЦ"</t>
  </si>
  <si>
    <t>3803203564</t>
  </si>
  <si>
    <t>3803101227</t>
  </si>
  <si>
    <t>МБОУ "Гимназия № 1 им. А.А. Иноземцева"</t>
  </si>
  <si>
    <t>3805104953</t>
  </si>
  <si>
    <t>МБОУ "Лицей № 1"</t>
  </si>
  <si>
    <t>3803204310</t>
  </si>
  <si>
    <t>МБОУ "Лицей № 3"</t>
  </si>
  <si>
    <t>3803204342</t>
  </si>
  <si>
    <t>3803000099</t>
  </si>
  <si>
    <t>МБОУ "О(С)ОШ № 1"</t>
  </si>
  <si>
    <t>3803204712</t>
  </si>
  <si>
    <t>МБОУ "О(С)ОШ № 2"</t>
  </si>
  <si>
    <t>3804013326</t>
  </si>
  <si>
    <t>МБОУ "СОШ № 1" город Братск</t>
  </si>
  <si>
    <t>3803203910</t>
  </si>
  <si>
    <t>3803203589</t>
  </si>
  <si>
    <t>МБОУ "СОШ № 15"</t>
  </si>
  <si>
    <t>3803203878</t>
  </si>
  <si>
    <t>МБОУ "СОШ № 16"</t>
  </si>
  <si>
    <t>3803203395</t>
  </si>
  <si>
    <t>3803203412</t>
  </si>
  <si>
    <t>МБОУ "СОШ № 20" имени И.И. Наймушина</t>
  </si>
  <si>
    <t>3803204230</t>
  </si>
  <si>
    <t>3803203758</t>
  </si>
  <si>
    <t>МБОУ "СОШ № 26"</t>
  </si>
  <si>
    <t>3803204222</t>
  </si>
  <si>
    <t>МБОУ "СОШ № 30 имени М.К. Янгеля"</t>
  </si>
  <si>
    <t>3803203437</t>
  </si>
  <si>
    <t>МБОУ "СОШ № 35"</t>
  </si>
  <si>
    <t>3803203980</t>
  </si>
  <si>
    <t>3803203780</t>
  </si>
  <si>
    <t>МБОУ "СОШ № 37"</t>
  </si>
  <si>
    <t>3803203571</t>
  </si>
  <si>
    <t>МБОУ "СОШ № 39 имени П.Н. Самусенко"</t>
  </si>
  <si>
    <t>3803203902</t>
  </si>
  <si>
    <t>3805104791</t>
  </si>
  <si>
    <t>3803204744</t>
  </si>
  <si>
    <t>МБОУ "СОШ № 42"</t>
  </si>
  <si>
    <t>3805104713</t>
  </si>
  <si>
    <t>МБОУ "СОШ № 45" г. Братска</t>
  </si>
  <si>
    <t>3803204092</t>
  </si>
  <si>
    <t>МБОУ "СОШ № 46"</t>
  </si>
  <si>
    <t>3803203275</t>
  </si>
  <si>
    <t>МБОУ "СОШ № 6 имени А.В. Синицына"</t>
  </si>
  <si>
    <t>3803203726</t>
  </si>
  <si>
    <t>МБОУ "СОШ № 8"</t>
  </si>
  <si>
    <t>3803204141</t>
  </si>
  <si>
    <t>МБОУ "СОШ № 9 имени М.И. Баркова"</t>
  </si>
  <si>
    <t>3805100853</t>
  </si>
  <si>
    <t>МАУ ДО "ДЮСТШ"</t>
  </si>
  <si>
    <t>3803204198</t>
  </si>
  <si>
    <t>3803204110</t>
  </si>
  <si>
    <t>3803204328</t>
  </si>
  <si>
    <t>3804024208</t>
  </si>
  <si>
    <t>3806000932</t>
  </si>
  <si>
    <t>МБОУ "Зиминский лицей"</t>
  </si>
  <si>
    <t>3814023059</t>
  </si>
  <si>
    <t>МБОУ "Начальная школа - Детский сад № 11"</t>
  </si>
  <si>
    <t>3806000700</t>
  </si>
  <si>
    <t>3806000690</t>
  </si>
  <si>
    <t>МБОУ "СОШ № 10"</t>
  </si>
  <si>
    <t>3806000749</t>
  </si>
  <si>
    <t>3809024610</t>
  </si>
  <si>
    <t>3812008746</t>
  </si>
  <si>
    <t>3814003535</t>
  </si>
  <si>
    <t>МОУ "Гимназия им. В.А. Надькина"</t>
  </si>
  <si>
    <t>3814006857</t>
  </si>
  <si>
    <t>МОУ "Средняя общеобразовательная школа № 2"</t>
  </si>
  <si>
    <t>3814003599</t>
  </si>
  <si>
    <t>МОУ "СОШ № 4 им. Д.М. Перова"</t>
  </si>
  <si>
    <t>3814003542</t>
  </si>
  <si>
    <t>МОУ "Средняя общеобразовательная школа № 5"</t>
  </si>
  <si>
    <t>3814006906</t>
  </si>
  <si>
    <t>МОУ "Средняя общеобразовательная школа № 6"</t>
  </si>
  <si>
    <t>3814039820</t>
  </si>
  <si>
    <t>3814006832</t>
  </si>
  <si>
    <t>МУ ДО ДДТ "Созвездие"</t>
  </si>
  <si>
    <t>3820007263</t>
  </si>
  <si>
    <t>МОУ "ООШ"</t>
  </si>
  <si>
    <t>3820007190</t>
  </si>
  <si>
    <t>3820007680</t>
  </si>
  <si>
    <t>МОУ "СОШ № 3 г. Свирск"</t>
  </si>
  <si>
    <t>3820007577</t>
  </si>
  <si>
    <t>3816002449</t>
  </si>
  <si>
    <t>3816003322</t>
  </si>
  <si>
    <t>МБОУ "СОШ № 2"</t>
  </si>
  <si>
    <t>3816002417</t>
  </si>
  <si>
    <t>МБОУ "СОШ № 25"</t>
  </si>
  <si>
    <t>3816001950</t>
  </si>
  <si>
    <t>3816032299</t>
  </si>
  <si>
    <t>МБОУ СОШ "Новая эра"</t>
  </si>
  <si>
    <t>3816002456</t>
  </si>
  <si>
    <t>3816002375</t>
  </si>
  <si>
    <t>МБОУ СОШ № 4</t>
  </si>
  <si>
    <t>3819009153</t>
  </si>
  <si>
    <t>МБОУ "СОШ № 17"</t>
  </si>
  <si>
    <t>3819005790</t>
  </si>
  <si>
    <t>3819009428</t>
  </si>
  <si>
    <t>3819009330</t>
  </si>
  <si>
    <t>МБУДО "ДДТ"</t>
  </si>
  <si>
    <t>3819009770</t>
  </si>
  <si>
    <t>3817000356</t>
  </si>
  <si>
    <t>МАОУ "Городская гимназия № 1" (г. Усть-Илимск)</t>
  </si>
  <si>
    <t>3817006005</t>
  </si>
  <si>
    <t>МАОУ "СОШ № 11" (г. Усть-Илимск)</t>
  </si>
  <si>
    <t>3817000250</t>
  </si>
  <si>
    <t>МАОУ "СОШ № 12" им. Семенова В.Н. (г. Усть-Илимск)</t>
  </si>
  <si>
    <t>3817000211</t>
  </si>
  <si>
    <t>МАОУ "СОШ № 13 им. М.К. Янгеля" (г. Усть-Илимск)</t>
  </si>
  <si>
    <t>3817000395</t>
  </si>
  <si>
    <t>МАОУ "СОШ № 5" (г. Усть-Илимск)</t>
  </si>
  <si>
    <t>3817000204</t>
  </si>
  <si>
    <t>МАОУ "СОШ № 7 имени Пичуева Л.П." (г. Усть-Илимск)</t>
  </si>
  <si>
    <t>3817040856</t>
  </si>
  <si>
    <t>МАОУ "Экспериментальный лицей имени Батербиева М.М." (г. Усть-Илимск)</t>
  </si>
  <si>
    <t>3817000268</t>
  </si>
  <si>
    <t>МАОУ СОШ № 9 (г. Усть-Илимск)</t>
  </si>
  <si>
    <t>3817005795</t>
  </si>
  <si>
    <t>МБОУ "СОШ № 1" (г.Усть-Илимск)</t>
  </si>
  <si>
    <t>3817009278</t>
  </si>
  <si>
    <t>МБОУ "СОШ № 2" (г. Усть-Илимск)</t>
  </si>
  <si>
    <t>3817001198</t>
  </si>
  <si>
    <t>МБОУ "СОШ № 8 имени Бусыгина М.И." (г. Усть-Илимск)</t>
  </si>
  <si>
    <t>3820005964</t>
  </si>
  <si>
    <t>МОУ ОСШ г. Черемхово</t>
  </si>
  <si>
    <t>3820005650</t>
  </si>
  <si>
    <t>3820005611</t>
  </si>
  <si>
    <t>3820001335</t>
  </si>
  <si>
    <t>МОУ Школа № 3 г. Черемхово</t>
  </si>
  <si>
    <t>3820014905</t>
  </si>
  <si>
    <t>3820005724</t>
  </si>
  <si>
    <t>3820005594</t>
  </si>
  <si>
    <t>МУДО ДЮСШ г. Черемхово</t>
  </si>
  <si>
    <t>3824001054</t>
  </si>
  <si>
    <t>МКОУ СОШ № 2 п. Жигалово</t>
  </si>
  <si>
    <t>3824001304</t>
  </si>
  <si>
    <t>3824001350</t>
  </si>
  <si>
    <t>Нижнеслободская школа - СП Знаменской средней школы</t>
  </si>
  <si>
    <t>3824001336</t>
  </si>
  <si>
    <t>Петровская школа</t>
  </si>
  <si>
    <t>3824001135</t>
  </si>
  <si>
    <t>Пономаревская начальная школа - сад</t>
  </si>
  <si>
    <t>300.00</t>
  </si>
  <si>
    <t>3824001400</t>
  </si>
  <si>
    <t>Усть-Илгинская школа</t>
  </si>
  <si>
    <t>3824001329</t>
  </si>
  <si>
    <t>Чиканская средняя школа</t>
  </si>
  <si>
    <t>3824001230</t>
  </si>
  <si>
    <t>Тимошинская школа</t>
  </si>
  <si>
    <t>МКОУ Рудовская СОШ</t>
  </si>
  <si>
    <t>Дальнезакорская средняя школа</t>
  </si>
  <si>
    <t>3824001382</t>
  </si>
  <si>
    <t>Тутурская школа</t>
  </si>
  <si>
    <t>3824001495</t>
  </si>
  <si>
    <t>Воробьёвская начальная школа</t>
  </si>
  <si>
    <t>3825000800</t>
  </si>
  <si>
    <t>МОУ Дмитриевская НОШ (СП МБОУ Троицкой СОШ)</t>
  </si>
  <si>
    <t>МОУ Заблагарская НОШ (СП МБОУ Троицкой СОШ)</t>
  </si>
  <si>
    <t>МОУ Щербаковская НОШ (СП МБОУ Троицкой СОШ)</t>
  </si>
  <si>
    <t>3825002974</t>
  </si>
  <si>
    <t>МОУ Краснопольская НОШ (СП МБОУ Бажирской ООШ)</t>
  </si>
  <si>
    <t>3825003008</t>
  </si>
  <si>
    <t>МОУ Мейеровская НОШ (СП МБОУ Семеновской СОШ)</t>
  </si>
  <si>
    <t>3825003030</t>
  </si>
  <si>
    <t>МОУ Романенкинская НОШ (СП МБОУ Мойганской СОШ)</t>
  </si>
  <si>
    <t>МОУ Халтовская НОШ (СП МБОУ Мойганской СОШ)</t>
  </si>
  <si>
    <t>3825003086</t>
  </si>
  <si>
    <t>МБОУ СОШ с. Моисеевка</t>
  </si>
  <si>
    <t>3825003110</t>
  </si>
  <si>
    <t>МБОУ Минеевская НОШ (СП МБОУ Заларинской СОШ № 1)</t>
  </si>
  <si>
    <t>3825003618</t>
  </si>
  <si>
    <t>МБОУ Тагнинская ООШ</t>
  </si>
  <si>
    <t>3825003174</t>
  </si>
  <si>
    <t>3825003270</t>
  </si>
  <si>
    <t>МБОУ Хор-Тагнинская СОШ</t>
  </si>
  <si>
    <t>3825003551</t>
  </si>
  <si>
    <t>МОУ Романовская НОШ (СП МБОУ Холмогойской СОШ)</t>
  </si>
  <si>
    <t>3825003657</t>
  </si>
  <si>
    <t>МБОУ Ханжиновская СОШ</t>
  </si>
  <si>
    <t>3825003223</t>
  </si>
  <si>
    <t>МБОУ Новочеремховская ООШ</t>
  </si>
  <si>
    <t>3825001378</t>
  </si>
  <si>
    <t>МБОУ Солерудниковская гимназия</t>
  </si>
  <si>
    <t>МБОУ Бажирская ООШ</t>
  </si>
  <si>
    <t>3825003520</t>
  </si>
  <si>
    <t>МБОУ Бабагайская СОШ</t>
  </si>
  <si>
    <t>3825003248</t>
  </si>
  <si>
    <t>МБОУ Троицкая СОШ</t>
  </si>
  <si>
    <t>3825003752</t>
  </si>
  <si>
    <t>МБОУ Владимирская СОШ</t>
  </si>
  <si>
    <t>3825003512</t>
  </si>
  <si>
    <t>МОУ ДОД "ДЮСШ"</t>
  </si>
  <si>
    <t>3826003152</t>
  </si>
  <si>
    <t>МОУ Б - Воронежская ООШ</t>
  </si>
  <si>
    <t>3826003226</t>
  </si>
  <si>
    <t>МОУ Боровская ООШ</t>
  </si>
  <si>
    <t>3826003378</t>
  </si>
  <si>
    <t>МОУ Верх – Окинская ООШ</t>
  </si>
  <si>
    <t>3826003233</t>
  </si>
  <si>
    <t>МОУ Самарская СОШ</t>
  </si>
  <si>
    <t>3826002007</t>
  </si>
  <si>
    <t>МОУ Ухтуйская СОШ</t>
  </si>
  <si>
    <t>МОУ Хазанская СОШ</t>
  </si>
  <si>
    <t>3827012417</t>
  </si>
  <si>
    <t>МОУ ИРМО "Сайгутская НОШ"</t>
  </si>
  <si>
    <t>3827043704</t>
  </si>
  <si>
    <t>МОУ ИРМО "Сосново-Борская НШДС"</t>
  </si>
  <si>
    <t>3827011974</t>
  </si>
  <si>
    <t>МОУ ИРМО "Смоленская СОШ"</t>
  </si>
  <si>
    <t>3827012390</t>
  </si>
  <si>
    <t>МОУ ИРМО "Баруйская НОШ"</t>
  </si>
  <si>
    <t>3828004761</t>
  </si>
  <si>
    <t>МОУ "Окунайская СОШ № 1"</t>
  </si>
  <si>
    <t>3818028668</t>
  </si>
  <si>
    <t>МОУ "Карамская ООШ"</t>
  </si>
  <si>
    <t>3828005606</t>
  </si>
  <si>
    <t>МБОУ "Магистральнинская СОШ № 22"</t>
  </si>
  <si>
    <t>3828006350</t>
  </si>
  <si>
    <t>МОУ "Ключевская СОШ"</t>
  </si>
  <si>
    <t>3828004627</t>
  </si>
  <si>
    <t>МОУ Казачинская СОШ</t>
  </si>
  <si>
    <t>3828004578</t>
  </si>
  <si>
    <t>3828004560</t>
  </si>
  <si>
    <t>МОУ "Ульканская СОШ № 2"</t>
  </si>
  <si>
    <t>3818047420</t>
  </si>
  <si>
    <t>МКОУ "Небельская ООШ"</t>
  </si>
  <si>
    <t>3828004610</t>
  </si>
  <si>
    <t>3828005564</t>
  </si>
  <si>
    <t>МКУ ДО "ЦВР"</t>
  </si>
  <si>
    <t>3828005540</t>
  </si>
  <si>
    <t>МБУ ДО ДЮСШ</t>
  </si>
  <si>
    <t>3829000720</t>
  </si>
  <si>
    <t>МБОУ СОШ с. Ербогачен</t>
  </si>
  <si>
    <t>3829001354</t>
  </si>
  <si>
    <t>МКОУ СОШ с. Преображенка</t>
  </si>
  <si>
    <t>3829000689</t>
  </si>
  <si>
    <t>МКОУ СОШ с. Непа</t>
  </si>
  <si>
    <t>3829001330</t>
  </si>
  <si>
    <t>3829000706</t>
  </si>
  <si>
    <t>МКОУ СОШ с. Подволошино</t>
  </si>
  <si>
    <t>3829035868</t>
  </si>
  <si>
    <t>МБОУ ДО Катангский ЦДО</t>
  </si>
  <si>
    <t>3830001454</t>
  </si>
  <si>
    <t>МКОУ Белоусовская ООШ</t>
  </si>
  <si>
    <t>3830001461</t>
  </si>
  <si>
    <t>МКОУ Залогская ООШ</t>
  </si>
  <si>
    <t>3830001479</t>
  </si>
  <si>
    <t>МКОУ КСОШ № 1</t>
  </si>
  <si>
    <t>3830001567</t>
  </si>
  <si>
    <t>МКОУ Большетарельская ООШ</t>
  </si>
  <si>
    <t>3830001535</t>
  </si>
  <si>
    <t>МКОУ Манзурская СОШ</t>
  </si>
  <si>
    <t>3830001528</t>
  </si>
  <si>
    <t>МКОУ Верхоленская СОШ</t>
  </si>
  <si>
    <t>Челпановская (Толмачевская) НОШ (СП МКОУ Верхноленской СОШ)</t>
  </si>
  <si>
    <t>Шишкинская НОШ (СП МКОУ Верхоленской СОШ)</t>
  </si>
  <si>
    <t>Аргунская НОШ (СП МКОУ Манзурской СОШ)</t>
  </si>
  <si>
    <t>Полосковская НОШ (СП МКОУ Манзурской СОШ)</t>
  </si>
  <si>
    <t>3830001542</t>
  </si>
  <si>
    <t>Корсуковская НОШ (СП МКОУ Харбатовской СОШ)</t>
  </si>
  <si>
    <t>Литвиновская НОШ (СП МКОУ Харбатовской СОШ)</t>
  </si>
  <si>
    <t>3830001550</t>
  </si>
  <si>
    <t>МКОУ Бутаковская СОШ</t>
  </si>
  <si>
    <t>Шеинская НОШ (СП МКОУ Бутаковской СОШ)</t>
  </si>
  <si>
    <t>3830001581</t>
  </si>
  <si>
    <t>МКОУ Вершина-Тутурская ООШ</t>
  </si>
  <si>
    <t>3830001574</t>
  </si>
  <si>
    <t>МКОУ Малоголовская ООШ</t>
  </si>
  <si>
    <t>3830001510</t>
  </si>
  <si>
    <t>МКОУ Ангинская СОШ</t>
  </si>
  <si>
    <t>3830001180</t>
  </si>
  <si>
    <t>МКОУ Бирюльская СОШ</t>
  </si>
  <si>
    <t>3830001486</t>
  </si>
  <si>
    <t>МКОУ КВСОШ</t>
  </si>
  <si>
    <t>МКОУ Харбатовская СОШ</t>
  </si>
  <si>
    <t>3830002641</t>
  </si>
  <si>
    <t>3830001831</t>
  </si>
  <si>
    <t>3831002281</t>
  </si>
  <si>
    <t>3831002394</t>
  </si>
  <si>
    <t>НОШ д. Никулино (СП МКОУ "СОШ с. Алымовка")</t>
  </si>
  <si>
    <t>3831002570</t>
  </si>
  <si>
    <t>МКОУ "Средняя школа № 5 г. Киренска"</t>
  </si>
  <si>
    <t>3831002926</t>
  </si>
  <si>
    <t>МКОУ "Основная школа с. Коршуново"</t>
  </si>
  <si>
    <t>3831003246</t>
  </si>
  <si>
    <t>3831002877</t>
  </si>
  <si>
    <t>МКОУ "СОШ с. Макарово"</t>
  </si>
  <si>
    <t>3831002860</t>
  </si>
  <si>
    <t>МКОУ ООШ с. Кривошапкино</t>
  </si>
  <si>
    <t>3831002669</t>
  </si>
  <si>
    <t>МКОУ "Средняя школа № 6 г. Киренска"</t>
  </si>
  <si>
    <t>3831002884</t>
  </si>
  <si>
    <t>МКОУ "Средняя школа с. Петропавловское"</t>
  </si>
  <si>
    <t>3831002901</t>
  </si>
  <si>
    <t>МКОУ "Средняя школа п. Юбилейный"</t>
  </si>
  <si>
    <t>3831002637</t>
  </si>
  <si>
    <t>МКОУ "Средняя школа п. Алексеевск"</t>
  </si>
  <si>
    <t>МКОУ "СОШ с. Алымовка"</t>
  </si>
  <si>
    <t>3831002588</t>
  </si>
  <si>
    <t>МКОУ "Криволукская СОШ им. Героя Советского Союза Тюрнева П.Ф."</t>
  </si>
  <si>
    <t>3831002845</t>
  </si>
  <si>
    <t>МКОУ "Основная школа № 9 г. Киренска"</t>
  </si>
  <si>
    <t>3818025018</t>
  </si>
  <si>
    <t>3832002213</t>
  </si>
  <si>
    <t>3832002252</t>
  </si>
  <si>
    <t>МКОУ "Лермонтовская СОШ"</t>
  </si>
  <si>
    <t>3832002453</t>
  </si>
  <si>
    <t>3832002492</t>
  </si>
  <si>
    <t>МКОУ "Уховская СОШ"</t>
  </si>
  <si>
    <t>3832002189</t>
  </si>
  <si>
    <t>МКОУ Алкинская ООШ</t>
  </si>
  <si>
    <t>3832002277</t>
  </si>
  <si>
    <t>МКОУ Амурская ООШ</t>
  </si>
  <si>
    <t>3832002090</t>
  </si>
  <si>
    <t>3832002372</t>
  </si>
  <si>
    <t>МКОУ Большекашелакская НОШ</t>
  </si>
  <si>
    <t>3832002284</t>
  </si>
  <si>
    <t>МКОУ Карымская СОШ</t>
  </si>
  <si>
    <t>3832002100</t>
  </si>
  <si>
    <t>МКОУ Кундуйская СОШ</t>
  </si>
  <si>
    <t>3832002414</t>
  </si>
  <si>
    <t>МКОУ Мингатуйская ООШ</t>
  </si>
  <si>
    <t>3832002140</t>
  </si>
  <si>
    <t>3832001682</t>
  </si>
  <si>
    <t>3832001139</t>
  </si>
  <si>
    <t>МКОУ ЦО "Каразей"</t>
  </si>
  <si>
    <t>3802008120</t>
  </si>
  <si>
    <t>МКОУ "Витимская средняя общеобразовательная школа"</t>
  </si>
  <si>
    <t>3834006830</t>
  </si>
  <si>
    <t>3834007200</t>
  </si>
  <si>
    <t>МКОО "Игирменская ООШ"</t>
  </si>
  <si>
    <t>3834006855</t>
  </si>
  <si>
    <t>МКОУ "Коршуновская СОШ"</t>
  </si>
  <si>
    <t>3834006943</t>
  </si>
  <si>
    <t>3834007249</t>
  </si>
  <si>
    <t>МОУ "Железногорская СОШ № 3"</t>
  </si>
  <si>
    <t>3834007288</t>
  </si>
  <si>
    <t>МОУ "Железногорская СОШ № 5 им. А.Н. Радищева"</t>
  </si>
  <si>
    <t>3834006848</t>
  </si>
  <si>
    <t>3834007224</t>
  </si>
  <si>
    <t>МОУ "Заморская СОШ"</t>
  </si>
  <si>
    <t>3834007295</t>
  </si>
  <si>
    <t>МОУ "Новоигирменская СОШ № 2"</t>
  </si>
  <si>
    <t>3834007440</t>
  </si>
  <si>
    <t>МОУ "Новоигирменская СОШ № 3"</t>
  </si>
  <si>
    <t>3834007263</t>
  </si>
  <si>
    <t>МОУ "Новоилимская СОШ им. Н.И. Черных"</t>
  </si>
  <si>
    <t>3834007231</t>
  </si>
  <si>
    <t>МОУ "ОСШ им. М.К. Янгеля п. Березняки"</t>
  </si>
  <si>
    <t>3834006904</t>
  </si>
  <si>
    <t>МОУ "Радищевская СОШ"</t>
  </si>
  <si>
    <t>3834007217</t>
  </si>
  <si>
    <t>МОУ "Речушинская СОШ"</t>
  </si>
  <si>
    <t>3834006982</t>
  </si>
  <si>
    <t>МОУ "Рудногорская СОШ"</t>
  </si>
  <si>
    <t>3834006823</t>
  </si>
  <si>
    <t>МОУ "Семигорская СОШ"</t>
  </si>
  <si>
    <t>3834006894</t>
  </si>
  <si>
    <t>МОУ "Соцгородокская СОШ"</t>
  </si>
  <si>
    <t>3834006975</t>
  </si>
  <si>
    <t>МОУ "Хребтовская СОШ"</t>
  </si>
  <si>
    <t>3834006950</t>
  </si>
  <si>
    <t>МОУ "Шестаковская СОШ"</t>
  </si>
  <si>
    <t>3813100470</t>
  </si>
  <si>
    <t>МБОУ "Центр образования"</t>
  </si>
  <si>
    <t>3813000041</t>
  </si>
  <si>
    <t>МБОУ СОШ № 48 г. Нижнеудинск</t>
  </si>
  <si>
    <t>3835050134</t>
  </si>
  <si>
    <t>МКОУ "Атагайская СОШ"</t>
  </si>
  <si>
    <t>3816021392</t>
  </si>
  <si>
    <t>МКОУ "Верхнегутарская ООШ"</t>
  </si>
  <si>
    <t>3835050504</t>
  </si>
  <si>
    <t>3835050494</t>
  </si>
  <si>
    <t>МКОУ "Геологическая ООШ"</t>
  </si>
  <si>
    <t>3835050913</t>
  </si>
  <si>
    <t>МКОУ "Даурская ООШ"</t>
  </si>
  <si>
    <t>3835050416</t>
  </si>
  <si>
    <t>МКОУ "Замзорская СОШ"</t>
  </si>
  <si>
    <t>3835050342</t>
  </si>
  <si>
    <t>МКОУ "Зареченская СОШ"</t>
  </si>
  <si>
    <t>3835050222</t>
  </si>
  <si>
    <t>МКОУ "Иргейская СОШ"</t>
  </si>
  <si>
    <t>3835050543</t>
  </si>
  <si>
    <t>МКОУ "Каменская ООШ"</t>
  </si>
  <si>
    <t>3835051219</t>
  </si>
  <si>
    <t>МКОУ "Катарбейская СОШ"</t>
  </si>
  <si>
    <t>3835050864</t>
  </si>
  <si>
    <t>МКОУ "Муксутская ООШ"</t>
  </si>
  <si>
    <t>3816014324</t>
  </si>
  <si>
    <t>МКОУ "Нерхинская начальная школа - детский сад"</t>
  </si>
  <si>
    <t>3835050303</t>
  </si>
  <si>
    <t>МКОУ "Порогская СОШ"</t>
  </si>
  <si>
    <t>3835050374</t>
  </si>
  <si>
    <t>МКОУ "Солонецкая СОШ"</t>
  </si>
  <si>
    <t>3835050215</t>
  </si>
  <si>
    <t>МКОУ "СОШ с. Мельница"</t>
  </si>
  <si>
    <t>3813000073</t>
  </si>
  <si>
    <t>МКОУ "СОШ № 1 г. Нижнеудинск"</t>
  </si>
  <si>
    <t>3813000387</t>
  </si>
  <si>
    <t>МКОУ "СОШ № 11 г. Нижнеудинск"</t>
  </si>
  <si>
    <t>3813200273</t>
  </si>
  <si>
    <t>МКОУ "СОШ № 12 г. Нижнеудинск"</t>
  </si>
  <si>
    <t>3813000034</t>
  </si>
  <si>
    <t>МКОУ "СОШ № 25 г. Нижнеудинск"</t>
  </si>
  <si>
    <t>3813000394</t>
  </si>
  <si>
    <t>МКОУ "СОШ № 3 г. Алзамай"</t>
  </si>
  <si>
    <t>3835050247</t>
  </si>
  <si>
    <t>МКОУ "Уковская СОШ"</t>
  </si>
  <si>
    <t>3835050487</t>
  </si>
  <si>
    <t>МКОУ "Худоеланская ООШ"</t>
  </si>
  <si>
    <t>3835050286</t>
  </si>
  <si>
    <t>МКОУ "Худоеланская СОШ"</t>
  </si>
  <si>
    <t>3835050825</t>
  </si>
  <si>
    <t>МКОУ "Чеховская ООШ"</t>
  </si>
  <si>
    <t>3835050279</t>
  </si>
  <si>
    <t>МКОУ "Шебертинская СОШ"</t>
  </si>
  <si>
    <t>3835050381</t>
  </si>
  <si>
    <t>МКОУ "Широковская СОШ"</t>
  </si>
  <si>
    <t>3813000330</t>
  </si>
  <si>
    <t>МКОУ "Школа - сад № 16 г. Алзамай"</t>
  </si>
  <si>
    <t>3813000556</t>
  </si>
  <si>
    <t>3835050173</t>
  </si>
  <si>
    <t>МКОУ "Шумская СОШ"</t>
  </si>
  <si>
    <t>8504001537</t>
  </si>
  <si>
    <t>МБОУ Новонукутская СОШ</t>
  </si>
  <si>
    <t>8504001520</t>
  </si>
  <si>
    <t>МБОУ Нукутская СОШ</t>
  </si>
  <si>
    <t>8504001569</t>
  </si>
  <si>
    <t>МБОУ Большебаяновская ООШ</t>
  </si>
  <si>
    <t>8504001576</t>
  </si>
  <si>
    <t>МБОУ Верхне-Куйтинская ООШ</t>
  </si>
  <si>
    <t>8504001600</t>
  </si>
  <si>
    <t>Наймодайская НОШ (СП МБОУ Целинной СОШ)</t>
  </si>
  <si>
    <t>8504001625</t>
  </si>
  <si>
    <t>МБОУ Харетская СОШ</t>
  </si>
  <si>
    <t>8504001640</t>
  </si>
  <si>
    <t>МБОУ Новоленинская СОШ</t>
  </si>
  <si>
    <t>8504003608</t>
  </si>
  <si>
    <t>МБОУ Ворот-Онгойская ООШ</t>
  </si>
  <si>
    <t>МБОУ Целинная СОШ</t>
  </si>
  <si>
    <t>8504001583</t>
  </si>
  <si>
    <t>МБОУ Зунгарская ООШ</t>
  </si>
  <si>
    <t>8504000780</t>
  </si>
  <si>
    <t>МБОУ Тангутская СОШ</t>
  </si>
  <si>
    <t>8504003968</t>
  </si>
  <si>
    <t>МБУ ДО Нукутская КСШ</t>
  </si>
  <si>
    <t>3836002197</t>
  </si>
  <si>
    <t>МБОУ "Бугульдейская СОШ"</t>
  </si>
  <si>
    <t>3836002285</t>
  </si>
  <si>
    <t>МБОУ "ЕСОШ"</t>
  </si>
  <si>
    <t>3836002246</t>
  </si>
  <si>
    <t>МБОУ "Куретская СОШ"</t>
  </si>
  <si>
    <t>3836002302</t>
  </si>
  <si>
    <t>МБОУ "Онгуренская СОШ"</t>
  </si>
  <si>
    <t>3836002380</t>
  </si>
  <si>
    <t>МБОУ "Хужирская СОШ"</t>
  </si>
  <si>
    <t>3836002278</t>
  </si>
  <si>
    <t>МБОУ "ЧСОШ"</t>
  </si>
  <si>
    <t>3836002253</t>
  </si>
  <si>
    <t>МБУ ДО "Ольхонский ДДТ"</t>
  </si>
  <si>
    <t>3836002415</t>
  </si>
  <si>
    <t>МБУ ДО "Ольхонская ДЮСШ"</t>
  </si>
  <si>
    <t>8505001346</t>
  </si>
  <si>
    <t>Хайгинская НОШ (СП МБОУ "Ново-Ленинская СОШ")</t>
  </si>
  <si>
    <t>8505001307</t>
  </si>
  <si>
    <t>МБОУ "Усть-Алтанская СОШ"</t>
  </si>
  <si>
    <t>8505001321</t>
  </si>
  <si>
    <t>МБОУ "Майская СОШ"</t>
  </si>
  <si>
    <t>8505001385</t>
  </si>
  <si>
    <t>МБОУ "Бурят-Янгутская СОШ им. А.С. Пушкина"</t>
  </si>
  <si>
    <t>8505001427</t>
  </si>
  <si>
    <t>МБОУ "Бильчирская СОШ"</t>
  </si>
  <si>
    <t>8505001353</t>
  </si>
  <si>
    <t>Майская НОШ (к МБОУ "Улейская СОШ")</t>
  </si>
  <si>
    <t>8505001378</t>
  </si>
  <si>
    <t>МБОУ "Ирхидейская СОШ"</t>
  </si>
  <si>
    <t>8505001402</t>
  </si>
  <si>
    <t>Борохальская НОШ (к МБОУ "Обусинская СОШ-интернат")</t>
  </si>
  <si>
    <t>Горхонская НОШ (к МБОУ "Обусинская СОШ-интернат")</t>
  </si>
  <si>
    <t>Ждановская НОШ (к МБОУ "Бильчирская СОШ")</t>
  </si>
  <si>
    <t>Абрамовская НШДС (к МБОУ "Майская СОШ")</t>
  </si>
  <si>
    <t>8505002244</t>
  </si>
  <si>
    <t>МБОУ "Мольтинская ООШ имени Богданова Г.Н."</t>
  </si>
  <si>
    <t>8505001339</t>
  </si>
  <si>
    <t>Харайская НОШ (к МБОУ "Осинская СОШ № 2")</t>
  </si>
  <si>
    <t>8505001434</t>
  </si>
  <si>
    <t>МБОУ "Русско-Янгутская СОШ"</t>
  </si>
  <si>
    <t>МБОУ "Улейская СОШ"</t>
  </si>
  <si>
    <t>Грязнушинская НШДС (СП МБОУ "Русско-Янгутская СОШ")</t>
  </si>
  <si>
    <t>МБОУ "Обусинская СОШ-интернат"</t>
  </si>
  <si>
    <t>МБОУ "Осинская СОШ № 2"</t>
  </si>
  <si>
    <t>МБОУ "Ново-Ленинская СОШ"</t>
  </si>
  <si>
    <t>8505001314</t>
  </si>
  <si>
    <t>МБОУ "Приморская СОШ"</t>
  </si>
  <si>
    <t>8505002950</t>
  </si>
  <si>
    <t>МБОУ "Рассветская ООШ"</t>
  </si>
  <si>
    <t>8505003488</t>
  </si>
  <si>
    <t>МБОУ "Кутанская ООШ"</t>
  </si>
  <si>
    <t>8505001515</t>
  </si>
  <si>
    <t>8505001360</t>
  </si>
  <si>
    <t>МБОУ "Кахинская СОШ им. И.А. Батудаева"</t>
  </si>
  <si>
    <t>8505003375</t>
  </si>
  <si>
    <t>МБУ ДО "Осинский Дом детского творчества"</t>
  </si>
  <si>
    <t>3837000940</t>
  </si>
  <si>
    <t>МБОУ "СОШ № 7" (Слюдянский р-н)</t>
  </si>
  <si>
    <t>3837000241</t>
  </si>
  <si>
    <t>3837001372</t>
  </si>
  <si>
    <t>3837000690</t>
  </si>
  <si>
    <t>МБОУ СОШ № 2 г. Слюдянки</t>
  </si>
  <si>
    <t>3837000266</t>
  </si>
  <si>
    <t>3837000033</t>
  </si>
  <si>
    <t>МБОУ НШДС № 16</t>
  </si>
  <si>
    <t>3837002665</t>
  </si>
  <si>
    <t>МБОУ НШДС № 58</t>
  </si>
  <si>
    <t>3837000749</t>
  </si>
  <si>
    <t>3815005503</t>
  </si>
  <si>
    <t>3838003968</t>
  </si>
  <si>
    <t>МКОУ Николаевская СОШ</t>
  </si>
  <si>
    <t>3838004094</t>
  </si>
  <si>
    <t>МКОУ Тальская ООШ</t>
  </si>
  <si>
    <t>3815005630</t>
  </si>
  <si>
    <t>МКОУ СОШ № 14 г. Тайшет</t>
  </si>
  <si>
    <t>3838003615</t>
  </si>
  <si>
    <t>МКОУ Староакульшетская ООШ</t>
  </si>
  <si>
    <t>3838003929</t>
  </si>
  <si>
    <t>МКОУ "Половино-Черемховская СОШ"</t>
  </si>
  <si>
    <t>3838004168</t>
  </si>
  <si>
    <t>МКОУ Соляновская СОШ</t>
  </si>
  <si>
    <t>3815005849</t>
  </si>
  <si>
    <t>МКОУ СОШ № 10 г. Бирюсинска</t>
  </si>
  <si>
    <t>3838003870</t>
  </si>
  <si>
    <t>МКОУ Тамтачетская СОШ</t>
  </si>
  <si>
    <t>3838003936</t>
  </si>
  <si>
    <t>МКОУ Разгонская СОШ</t>
  </si>
  <si>
    <t>3838004150</t>
  </si>
  <si>
    <t>МКОУ Рождественская СОШ</t>
  </si>
  <si>
    <t>3838004111</t>
  </si>
  <si>
    <t>МКОУ "Облепихинская ООШ"</t>
  </si>
  <si>
    <t>3815005782</t>
  </si>
  <si>
    <t>МКОУ СОШ № 17 р.п. Юрты</t>
  </si>
  <si>
    <t>3838004190</t>
  </si>
  <si>
    <t>МКОУ Шелеховская СОШ</t>
  </si>
  <si>
    <t>3838003943</t>
  </si>
  <si>
    <t>МКОУ Бузыкановская СОШ</t>
  </si>
  <si>
    <t>3838004560</t>
  </si>
  <si>
    <t>3815005743</t>
  </si>
  <si>
    <t>3815005750</t>
  </si>
  <si>
    <t>МКОУ СОШ № 24 р.п. Юрты</t>
  </si>
  <si>
    <t>3838004023</t>
  </si>
  <si>
    <t>МКОУ Черчетская СОШ</t>
  </si>
  <si>
    <t>3815003009</t>
  </si>
  <si>
    <t>МКОУ СОШ № 5 г. Тайшета</t>
  </si>
  <si>
    <t>3838004030</t>
  </si>
  <si>
    <t>МКОУ Шелаевская СОШ</t>
  </si>
  <si>
    <t>3815002020</t>
  </si>
  <si>
    <t>МКОУ Невельская ООШ</t>
  </si>
  <si>
    <t>3838004182</t>
  </si>
  <si>
    <t>МКОУ Шиткинская СОШ</t>
  </si>
  <si>
    <t>3838003855</t>
  </si>
  <si>
    <t>МКОУ Джогинская СОШ</t>
  </si>
  <si>
    <t>3838004048</t>
  </si>
  <si>
    <t>МКОУ Бирюсинская СОШ</t>
  </si>
  <si>
    <t>3838004070</t>
  </si>
  <si>
    <t>МКОУ Новотрёминская СОШ</t>
  </si>
  <si>
    <t>3815005983</t>
  </si>
  <si>
    <t>МКОУ СОШ № 23 г. Тайшета</t>
  </si>
  <si>
    <t>3838004129</t>
  </si>
  <si>
    <t>МКОУ Новобирюсинская СОШ</t>
  </si>
  <si>
    <t>3815005729</t>
  </si>
  <si>
    <t>МКОУ СОШ № 16 г. Бирюсинска</t>
  </si>
  <si>
    <t>3815005599</t>
  </si>
  <si>
    <t>3838004055</t>
  </si>
  <si>
    <t>МКОУ Берёзовская СОШ</t>
  </si>
  <si>
    <t>3838003911</t>
  </si>
  <si>
    <t>МКОУ Мирнинская СОШ</t>
  </si>
  <si>
    <t>3838004087</t>
  </si>
  <si>
    <t>МКОУ Зареченская СОШ</t>
  </si>
  <si>
    <t>3838003950</t>
  </si>
  <si>
    <t>МКОУ Венгерская СОШ</t>
  </si>
  <si>
    <t>3815006112</t>
  </si>
  <si>
    <t>МБУДО "ЦДО "Радуга" г. Тайшета</t>
  </si>
  <si>
    <t>3815005895</t>
  </si>
  <si>
    <t>МБУ ДО ДДТ</t>
  </si>
  <si>
    <t>3816003756</t>
  </si>
  <si>
    <t>МОУ "Бадарская СОШ"</t>
  </si>
  <si>
    <t>3816003812</t>
  </si>
  <si>
    <t>Кадуйская НОШ (к МОУ "Будаговская СОШ")</t>
  </si>
  <si>
    <t>3816003883</t>
  </si>
  <si>
    <t>3816003957</t>
  </si>
  <si>
    <t>МОУ "Перфиловская СОШ"</t>
  </si>
  <si>
    <t>3816004277</t>
  </si>
  <si>
    <t>3816005672</t>
  </si>
  <si>
    <t>МОУ "Азейская СОШ"</t>
  </si>
  <si>
    <t>3816003749</t>
  </si>
  <si>
    <t>МОУ "Аршанская ООШ"</t>
  </si>
  <si>
    <t>3816004005</t>
  </si>
  <si>
    <t>МОУ "Усть-Кульская ООШ"</t>
  </si>
  <si>
    <t>3816003996</t>
  </si>
  <si>
    <t>МОУ "Октябрьская ООШ"</t>
  </si>
  <si>
    <t>3816003918</t>
  </si>
  <si>
    <t>МОУ "Евдокимовская СОШ"</t>
  </si>
  <si>
    <t>3816003876</t>
  </si>
  <si>
    <t>МОУ "Едогонская СОШ"</t>
  </si>
  <si>
    <t>3816003925</t>
  </si>
  <si>
    <t>МОУ "Мугунская СОШ"</t>
  </si>
  <si>
    <t>3816003900</t>
  </si>
  <si>
    <t>МОУ "Афанасьевская СОШ"</t>
  </si>
  <si>
    <t>3816003770</t>
  </si>
  <si>
    <t>МОУ "Шерагульская СОШ"</t>
  </si>
  <si>
    <t>3816003971</t>
  </si>
  <si>
    <t>3816003820</t>
  </si>
  <si>
    <t>МОУ "Изегольская ООШ"</t>
  </si>
  <si>
    <t>3816003837</t>
  </si>
  <si>
    <t>МОУ "Гуранская СОШ"</t>
  </si>
  <si>
    <t>3816003795</t>
  </si>
  <si>
    <t>МОУ "Бурхунская СОШ"</t>
  </si>
  <si>
    <t>3816004020</t>
  </si>
  <si>
    <t>МОУ "Алгатуйская СОШ"</t>
  </si>
  <si>
    <t>3816003851</t>
  </si>
  <si>
    <t>МОУ "Сибиряковская ООШ"</t>
  </si>
  <si>
    <t>3816003869</t>
  </si>
  <si>
    <t>МОУ "Шерагульская ООШ"</t>
  </si>
  <si>
    <t>3816003940</t>
  </si>
  <si>
    <t>МОУ "Ишидейская ООШ"</t>
  </si>
  <si>
    <t>3816004069</t>
  </si>
  <si>
    <t>3840004831</t>
  </si>
  <si>
    <t>МБОУ "Белая СОШ"</t>
  </si>
  <si>
    <t>3819015132</t>
  </si>
  <si>
    <t>МБОУ "Белореченский лицей"</t>
  </si>
  <si>
    <t>3840004951</t>
  </si>
  <si>
    <t>МБОУ "Биликтуйская ООШ"</t>
  </si>
  <si>
    <t>3840005867</t>
  </si>
  <si>
    <t>МБОУ "Мальтинская СОШ"</t>
  </si>
  <si>
    <t>3840005497</t>
  </si>
  <si>
    <t>3840004817</t>
  </si>
  <si>
    <t>МБОУ "Новомальтинская СОШ"</t>
  </si>
  <si>
    <t>3840005000</t>
  </si>
  <si>
    <t>МБОУ "СОШ № 6" (Усольский р-н)</t>
  </si>
  <si>
    <t>3819008600</t>
  </si>
  <si>
    <t>МБОУ "СОШ № 7" (Усольский р-н)</t>
  </si>
  <si>
    <t>3840005024</t>
  </si>
  <si>
    <t>МБОУ "Тайтурская СОШ"</t>
  </si>
  <si>
    <t>3840006500</t>
  </si>
  <si>
    <t>МБОУ "Хайтинская ООШ"</t>
  </si>
  <si>
    <t>МБОУ "Холмушинская ООШ"</t>
  </si>
  <si>
    <t>3840006483</t>
  </si>
  <si>
    <t>3841007296</t>
  </si>
  <si>
    <t>МКОУ "Ершовская СОШ"</t>
  </si>
  <si>
    <t>3841007289</t>
  </si>
  <si>
    <t>МКОУ "Подъеланская СОШ"</t>
  </si>
  <si>
    <t>3817021236</t>
  </si>
  <si>
    <t>МОУ "Бадарминская СОШ"</t>
  </si>
  <si>
    <t>3841006542</t>
  </si>
  <si>
    <t>МОУ "Железнодорожная СОШ № 2"</t>
  </si>
  <si>
    <t>3841007105</t>
  </si>
  <si>
    <t>МОУ "Невонская СОШ № 1"</t>
  </si>
  <si>
    <t>3841007112</t>
  </si>
  <si>
    <t>МОУ "Невонская СОШ № 2"</t>
  </si>
  <si>
    <t>3817021490</t>
  </si>
  <si>
    <t>МОУ "Седановская СОШ"</t>
  </si>
  <si>
    <t>3841007031</t>
  </si>
  <si>
    <t>МОУ "Тубинская СОШ"</t>
  </si>
  <si>
    <t>3841007024</t>
  </si>
  <si>
    <t>МОУ "Эдучанская СОШ"</t>
  </si>
  <si>
    <t>3818015757</t>
  </si>
  <si>
    <t>3818010283</t>
  </si>
  <si>
    <t>МОУ Лицей УКМО</t>
  </si>
  <si>
    <t>3818014633</t>
  </si>
  <si>
    <t>МОУ СОШ п. Верхнемарково УКМО</t>
  </si>
  <si>
    <t>3818015570</t>
  </si>
  <si>
    <t>МОУ СОШ п. Звездный УКМО</t>
  </si>
  <si>
    <t>3818014619</t>
  </si>
  <si>
    <t>МОУ СОШ п. Ручей УКМО</t>
  </si>
  <si>
    <t>3818014601</t>
  </si>
  <si>
    <t>МОУ СОШ п. Янталь УКМО</t>
  </si>
  <si>
    <t>3818015563</t>
  </si>
  <si>
    <t>МОУ СОШ с. Ния УКМО</t>
  </si>
  <si>
    <t>3818014665</t>
  </si>
  <si>
    <t>МОУ СОШ с. Подымахино им. Антипина И.Н. УКМО</t>
  </si>
  <si>
    <t>3818015820</t>
  </si>
  <si>
    <t>МОУ СОШ № 1 УКМО</t>
  </si>
  <si>
    <t>3818014457</t>
  </si>
  <si>
    <t>МОУ СОШ № 10 УКМО</t>
  </si>
  <si>
    <t>3818015764</t>
  </si>
  <si>
    <t>МОУ СОШ № 2 УКМО</t>
  </si>
  <si>
    <t>3818014640</t>
  </si>
  <si>
    <t>МОУ СОШ № 3 УКМО</t>
  </si>
  <si>
    <t>3818014626</t>
  </si>
  <si>
    <t>МОУ СОШ № 4 УКМО</t>
  </si>
  <si>
    <t>3818014658</t>
  </si>
  <si>
    <t>МОУ СОШ № 5 УКМО</t>
  </si>
  <si>
    <t>3818015644</t>
  </si>
  <si>
    <t>МОУ СОШ № 7 УКМО</t>
  </si>
  <si>
    <t>3818015651</t>
  </si>
  <si>
    <t>МОУ СОШ № 8 УКМО</t>
  </si>
  <si>
    <t>3818015718</t>
  </si>
  <si>
    <t>МОУ СОШ № 9 УКМО</t>
  </si>
  <si>
    <t>3818015612</t>
  </si>
  <si>
    <t>МБУ ДО ЦДО УКМО</t>
  </si>
  <si>
    <t>3842001586</t>
  </si>
  <si>
    <t>МБОУ Молькинская СОШ</t>
  </si>
  <si>
    <t>3842001392</t>
  </si>
  <si>
    <t>МБОУ Ново-Удинская СОШ</t>
  </si>
  <si>
    <t>МКОУ Аталанская ООШ</t>
  </si>
  <si>
    <t>3842000913</t>
  </si>
  <si>
    <t>МКОУ Балаганкинская ООШ</t>
  </si>
  <si>
    <t>3842001522</t>
  </si>
  <si>
    <t>МКОУ Игжейская СОШ</t>
  </si>
  <si>
    <t>3842001579</t>
  </si>
  <si>
    <t>МКОУ Кижинская НОШ</t>
  </si>
  <si>
    <t>3842001723</t>
  </si>
  <si>
    <t>МКОУ Малышевская СОШ</t>
  </si>
  <si>
    <t>3842001603</t>
  </si>
  <si>
    <t>МКОУ Светлолобовская СОШ</t>
  </si>
  <si>
    <t>3842000991</t>
  </si>
  <si>
    <t>МКОУ Средне-Муйская СОШ</t>
  </si>
  <si>
    <t>3842001836</t>
  </si>
  <si>
    <t>МКОУ Юголукская СОШ</t>
  </si>
  <si>
    <t>3843002695</t>
  </si>
  <si>
    <t>3843002416</t>
  </si>
  <si>
    <t>МКОУ СОШ с. Тальники</t>
  </si>
  <si>
    <t>3843002487</t>
  </si>
  <si>
    <t>МКОУ СОШ д. Малиновка</t>
  </si>
  <si>
    <t>3844005515</t>
  </si>
  <si>
    <t>МБОУ СОШ № 29 р.п. Чунский</t>
  </si>
  <si>
    <t>3844005297</t>
  </si>
  <si>
    <t>МБОУ СОШ № 9 с. Бунбуй</t>
  </si>
  <si>
    <t>3844005498</t>
  </si>
  <si>
    <t>МОБУ "СОШ № 90" р.п. Чунский</t>
  </si>
  <si>
    <t>3844005089</t>
  </si>
  <si>
    <t>МОБУ НОШ № 23 р.п. Чунский</t>
  </si>
  <si>
    <t>3844005681</t>
  </si>
  <si>
    <t>3844005699</t>
  </si>
  <si>
    <t>3844005307</t>
  </si>
  <si>
    <t>МОБУ ООШ № 12 с. Червянка</t>
  </si>
  <si>
    <t>3844005177</t>
  </si>
  <si>
    <t>МОБУ ООШ № 15 п. Изыкан</t>
  </si>
  <si>
    <t>3844005321</t>
  </si>
  <si>
    <t>МОБУ ООШ № 16 д. Кулиш</t>
  </si>
  <si>
    <t>3844005353</t>
  </si>
  <si>
    <t>МОБУ ООШ № 19 п. Заводской</t>
  </si>
  <si>
    <t>3844005265</t>
  </si>
  <si>
    <t>МОБУ ООШ № 21 д. Новобалтурина</t>
  </si>
  <si>
    <t>3844005272</t>
  </si>
  <si>
    <t>МОБУ ООШ № 8 п. Таргиз</t>
  </si>
  <si>
    <t>3844005466</t>
  </si>
  <si>
    <t>3844005184</t>
  </si>
  <si>
    <t>МОБУ СОШ № 1 р.п. Чунский</t>
  </si>
  <si>
    <t>3844005650</t>
  </si>
  <si>
    <t>МОБУ СОШ № 2 р.п. Октябрьский</t>
  </si>
  <si>
    <t>3844005339</t>
  </si>
  <si>
    <t>МОБУ СОШ № 20 п. Каменск</t>
  </si>
  <si>
    <t>3844005057</t>
  </si>
  <si>
    <t>МОБУ СОШ № 3 р.п. Октябрьский</t>
  </si>
  <si>
    <t>3844004085</t>
  </si>
  <si>
    <t>МОБУ СОШ № 4 р.п. Лесогорск</t>
  </si>
  <si>
    <t>3844005226</t>
  </si>
  <si>
    <t>МОБУ СОШ № 5 п. Новочунка</t>
  </si>
  <si>
    <t>3844005258</t>
  </si>
  <si>
    <t>МОБУ СОШ № 7 п. Весёлый</t>
  </si>
  <si>
    <t>3844005346</t>
  </si>
  <si>
    <t>3844005240</t>
  </si>
  <si>
    <t>МОКУ НОШ № 18 п. Бидога</t>
  </si>
  <si>
    <t>3844005360</t>
  </si>
  <si>
    <t>МОКУ НОШ № 40 с. Баянда</t>
  </si>
  <si>
    <t>3844005314</t>
  </si>
  <si>
    <t>МОКУ ООШ № 13 д. Мухино</t>
  </si>
  <si>
    <t>3844005804</t>
  </si>
  <si>
    <t>МБОУДО ЦРТ "Народные ремесла"</t>
  </si>
  <si>
    <t>3821006858</t>
  </si>
  <si>
    <t>МБОУШР "Гимназия"</t>
  </si>
  <si>
    <t>3821006840</t>
  </si>
  <si>
    <t>МБОУ ШР "Шелеховский лицей"</t>
  </si>
  <si>
    <t>3821006544</t>
  </si>
  <si>
    <t>3821007812</t>
  </si>
  <si>
    <t>8506006273</t>
  </si>
  <si>
    <t>МОУ "Кулункунская НОШ"</t>
  </si>
  <si>
    <t>8506006227</t>
  </si>
  <si>
    <t>МОУ Идыгинская СОШ им. К.П. Борисова</t>
  </si>
  <si>
    <t>8506006259</t>
  </si>
  <si>
    <t>МОУ Бозойская СОШ</t>
  </si>
  <si>
    <t>8506006210</t>
  </si>
  <si>
    <t>МОУ Байтогская СОШ</t>
  </si>
  <si>
    <t>8506001902</t>
  </si>
  <si>
    <t>МОУ Усть-Ордынская СОШ № 1</t>
  </si>
  <si>
    <t>8506001980</t>
  </si>
  <si>
    <t>8506006202</t>
  </si>
  <si>
    <t>МОУ Харатская СОШ</t>
  </si>
  <si>
    <t>8506006241</t>
  </si>
  <si>
    <t>Шохтойская НШ (СП МОУ Корсукская СОШ)</t>
  </si>
  <si>
    <t>8506006266</t>
  </si>
  <si>
    <t>Баянгазуйская НШ (СП МОУ Олойская СОШ)</t>
  </si>
  <si>
    <t>Гушитская НШ (СП МОУ Олойская СОШ)</t>
  </si>
  <si>
    <t>Зун-Булукская НШ (СП МОУ Олойская СОШ)</t>
  </si>
  <si>
    <t>Кударейская НШ (СП МОУ "Кулункунская НОШ")</t>
  </si>
  <si>
    <t>8506006298</t>
  </si>
  <si>
    <t>Больше-Курская НШ (СП МОУ Алужинская средняя школа)</t>
  </si>
  <si>
    <t>8506006308</t>
  </si>
  <si>
    <t>Задинская НШ (СП МОУ Булусинской СОШ)</t>
  </si>
  <si>
    <t>8506006347</t>
  </si>
  <si>
    <t>Муромцовская НШ (СП МОУ Ново-Николаевская СОШ)</t>
  </si>
  <si>
    <t>8506006393</t>
  </si>
  <si>
    <t>Кукунутская НШ (СП МОУ Харазаргайская средняя школа)</t>
  </si>
  <si>
    <t>8506006481</t>
  </si>
  <si>
    <t>МОУ Тугутуйская СОШ</t>
  </si>
  <si>
    <t>Камойская НШ (СП МОУ Тугутуйская СОШ)</t>
  </si>
  <si>
    <t>МОУ Харазаргайская средняя школа</t>
  </si>
  <si>
    <t>8506006410</t>
  </si>
  <si>
    <t>МОУ Капсальская СОШ</t>
  </si>
  <si>
    <t>8506006379</t>
  </si>
  <si>
    <t>МОУ Харанутская ООШ им. В.К.Бардымова</t>
  </si>
  <si>
    <t>МОУ Булусинская СОШ</t>
  </si>
  <si>
    <t>МОУ Олойская СОШ</t>
  </si>
  <si>
    <t>8506006682</t>
  </si>
  <si>
    <t>МОУ Куядская НШДС</t>
  </si>
  <si>
    <t>8506006548</t>
  </si>
  <si>
    <t>МОУ Захальская НШДС</t>
  </si>
  <si>
    <t>МОУ Алужинская средняя школа</t>
  </si>
  <si>
    <t>8506006354</t>
  </si>
  <si>
    <t>8506006185</t>
  </si>
  <si>
    <t>МОУ Гаханская СОШ</t>
  </si>
  <si>
    <t>МОУ Корсукская СОШ</t>
  </si>
  <si>
    <t>8506006192</t>
  </si>
  <si>
    <t>МОУ Усть-Ордынская ВСОШ</t>
  </si>
  <si>
    <t>8506001860</t>
  </si>
  <si>
    <t>МОУ Ново-Николаевская СОШ</t>
  </si>
  <si>
    <t>8506006234</t>
  </si>
  <si>
    <t>МОУ Хабаровская ООШ</t>
  </si>
  <si>
    <t>8506006509</t>
  </si>
  <si>
    <t>МОУ Еловская НШДС</t>
  </si>
  <si>
    <t>8506006594</t>
  </si>
  <si>
    <t>МОУ "Верхне-Кукутская НШДС"</t>
  </si>
  <si>
    <t>государственная</t>
  </si>
  <si>
    <t>3839001667</t>
  </si>
  <si>
    <t>ГОБУ "Школа-интернат п. Целинные Земли"</t>
  </si>
  <si>
    <t>3849080139</t>
  </si>
  <si>
    <t>ГОБУ ИО "Усть-Ордынская гимназия-интернат"</t>
  </si>
  <si>
    <t>3809024057</t>
  </si>
  <si>
    <t>3819009435</t>
  </si>
  <si>
    <t>ГОКУ "Санаторная школа-интернат № 4"</t>
  </si>
  <si>
    <t>3844004960</t>
  </si>
  <si>
    <t>ГОКУ "СКШ р.п. Лесогорск"</t>
  </si>
  <si>
    <t>3820005890</t>
  </si>
  <si>
    <t>ГОКУ "СКШИ г. Черемхово"</t>
  </si>
  <si>
    <t>3802002093</t>
  </si>
  <si>
    <t>ГОКУ "Специальная (коррекционная) школа г. Бодайбо"</t>
  </si>
  <si>
    <t>3815005969</t>
  </si>
  <si>
    <t>ГОКУ "СКШИ № 19 г. Тайшета"</t>
  </si>
  <si>
    <t>3831002549</t>
  </si>
  <si>
    <t>ГОКУ ИО "Специальная (коррекционная) школа г. Киренска"</t>
  </si>
  <si>
    <t>3801014032</t>
  </si>
  <si>
    <t>ГОКУ ИО "Специальная (коррекционная) школа № 1 г. Ангарска"</t>
  </si>
  <si>
    <t>3816001572</t>
  </si>
  <si>
    <t>3823028751</t>
  </si>
  <si>
    <t>ГОКУ СКШ г. Вихоревка</t>
  </si>
  <si>
    <t>3806009205</t>
  </si>
  <si>
    <t>ГОКУ СКШ г. Зима</t>
  </si>
  <si>
    <t>3819009749</t>
  </si>
  <si>
    <t>3808056786</t>
  </si>
  <si>
    <t>ГОКУ СКШ № 14 г. Иркутска</t>
  </si>
  <si>
    <t>3820005717</t>
  </si>
  <si>
    <t>ГОКУ СКШ № 2 г. Черемхово</t>
  </si>
  <si>
    <t>3808046080</t>
  </si>
  <si>
    <t>3816002424</t>
  </si>
  <si>
    <t>ГОКУ СКШ № 3 г. Тулуна</t>
  </si>
  <si>
    <t>3810024686</t>
  </si>
  <si>
    <t>ГОКУ СКШ № 4 г. Иркутска</t>
  </si>
  <si>
    <t>3811055888</t>
  </si>
  <si>
    <t>ГОКУ СКШ № 5 г. Иркутска</t>
  </si>
  <si>
    <t>3810024414</t>
  </si>
  <si>
    <t>ГОКУ СКШ № 6 г. Иркутска</t>
  </si>
  <si>
    <t>3812008866</t>
  </si>
  <si>
    <t>ГОКУ СКШ № 7 г. Иркутска</t>
  </si>
  <si>
    <t>3809023871</t>
  </si>
  <si>
    <t>3811054813</t>
  </si>
  <si>
    <t>3819013431</t>
  </si>
  <si>
    <t>ГОКУ УГКК</t>
  </si>
  <si>
    <t>46.73</t>
  </si>
  <si>
    <t>3808058649</t>
  </si>
  <si>
    <t>Иркутский кадетский корпус</t>
  </si>
  <si>
    <t>3811056024</t>
  </si>
  <si>
    <t>Школа-интернат музвоспитанников г. Иркутска</t>
  </si>
  <si>
    <t>СПО</t>
  </si>
  <si>
    <t>3801015935</t>
  </si>
  <si>
    <t>Ангарский педагогический колледж</t>
  </si>
  <si>
    <t>3801029582</t>
  </si>
  <si>
    <t>Ангарский техникум общественного питания и торговли</t>
  </si>
  <si>
    <t>3804004868</t>
  </si>
  <si>
    <t>Братский индустриально-металлургический техникум</t>
  </si>
  <si>
    <t>3803200517</t>
  </si>
  <si>
    <t>Братский педагогический колледж</t>
  </si>
  <si>
    <t>3805100290</t>
  </si>
  <si>
    <t>Братский торгово-технологический техникум</t>
  </si>
  <si>
    <t>3808015469</t>
  </si>
  <si>
    <t>Иркутский авиационный техникум</t>
  </si>
  <si>
    <t>3810007899</t>
  </si>
  <si>
    <t>Иркутский техникум авиастроения и материалообработки</t>
  </si>
  <si>
    <t>3812014193</t>
  </si>
  <si>
    <t>Иркутский техникум архитектуры и строительства</t>
  </si>
  <si>
    <t>3812008009</t>
  </si>
  <si>
    <t>Иркутский энергетический колледж</t>
  </si>
  <si>
    <t>3813100455</t>
  </si>
  <si>
    <t>Нижнеудинский техникум железнодорожного транспорта</t>
  </si>
  <si>
    <t>3849092293</t>
  </si>
  <si>
    <t>ГАНУ ДО ИО "Персей"</t>
  </si>
  <si>
    <t>Образовательные организации,  обеспечившие участие более 40% респондентов от численности обучающихся в организации и в отношении которых проведен анализ</t>
  </si>
  <si>
    <t>3808048601</t>
  </si>
  <si>
    <t>ГОКУ "СКШ № 1 г. Иркутска"</t>
  </si>
  <si>
    <t>3803203765</t>
  </si>
  <si>
    <t>ГОКУ "СКШ № 33 г. Братска"</t>
  </si>
  <si>
    <t>3842000840</t>
  </si>
  <si>
    <t>3813100215</t>
  </si>
  <si>
    <t>ГОКУ "Специальная (коррекционная) школа № 6 г. Нижнеудинска"</t>
  </si>
  <si>
    <t>3809023737</t>
  </si>
  <si>
    <t>3809023991</t>
  </si>
  <si>
    <t>ГОКУ "Школа-интернат № 20 г. Иркутск"</t>
  </si>
  <si>
    <t>3814008237</t>
  </si>
  <si>
    <t>ГОКУ ИО СКШ г. Саянска</t>
  </si>
  <si>
    <t>3817000324</t>
  </si>
  <si>
    <t>ГОКУ СКШ г. Усть-Илимска</t>
  </si>
  <si>
    <t>3820005548</t>
  </si>
  <si>
    <t>ГОКУ СКШ № 1 г. Черемхово</t>
  </si>
  <si>
    <t>3812009355</t>
  </si>
  <si>
    <t>ГОКУ СКШ № 12 г. Иркутска</t>
  </si>
  <si>
    <t>3801080691</t>
  </si>
  <si>
    <t>ГОКУ СКШ № 2 г. Ангарска</t>
  </si>
  <si>
    <t>3803203331</t>
  </si>
  <si>
    <t>ГОКУ СКШ № 25 г. Братска</t>
  </si>
  <si>
    <t>3849022200</t>
  </si>
  <si>
    <t>ГАУ ДО ИО "Центр развития дополнительного образования детей"</t>
  </si>
  <si>
    <t>8506007647</t>
  </si>
  <si>
    <t>ГБУ ДО "Центр дополнительного образования детей" п. Усть-Ордынский</t>
  </si>
  <si>
    <t>3801110628</t>
  </si>
  <si>
    <t>Ангарский автотранспортный техникум</t>
  </si>
  <si>
    <t>3801029590</t>
  </si>
  <si>
    <t>Ангарский техникум строительных технологий</t>
  </si>
  <si>
    <t>3805717580</t>
  </si>
  <si>
    <t>Братский промышленный техникум</t>
  </si>
  <si>
    <t>3804022507</t>
  </si>
  <si>
    <t>Братский профессиональный техникум</t>
  </si>
  <si>
    <t>3812120875</t>
  </si>
  <si>
    <t>Иркутский колледж экономики, сервиса и туризма</t>
  </si>
  <si>
    <t>3835060206</t>
  </si>
  <si>
    <t>3820001222</t>
  </si>
  <si>
    <t>Свирский электромеханический техникум</t>
  </si>
  <si>
    <t>3819003000</t>
  </si>
  <si>
    <t>Усольский индустриальный техникум</t>
  </si>
  <si>
    <t>3819004998</t>
  </si>
  <si>
    <t>Усольский техникум сферы обслуживания</t>
  </si>
  <si>
    <t>3820001110</t>
  </si>
  <si>
    <t>Черемховский горнотехнический колледж им. М.И. Щадова</t>
  </si>
  <si>
    <t>3820003212</t>
  </si>
  <si>
    <t>Черемховский техникум промышленной индустрии и сервиса</t>
  </si>
  <si>
    <t>3809015768</t>
  </si>
  <si>
    <t>ГБУ ДО ИО ЦРТДЮ "Узорочье"</t>
  </si>
  <si>
    <t>8506006450</t>
  </si>
  <si>
    <t>МОУ Захальская СОШ</t>
  </si>
  <si>
    <t>8506005551</t>
  </si>
  <si>
    <t>МОУ ДО ДДТ</t>
  </si>
  <si>
    <t>8506008658</t>
  </si>
  <si>
    <t>МОУ Усть-Ордынская ДЮСШ</t>
  </si>
  <si>
    <t>3821006784</t>
  </si>
  <si>
    <t>МКДОУ ШР "Детский сад № 2 "Колосок"</t>
  </si>
  <si>
    <t>3821006978</t>
  </si>
  <si>
    <t>МКДОУ ШР "Детский сад комбинированного вида № 6 "Аленький цветочек"</t>
  </si>
  <si>
    <t>3810067859</t>
  </si>
  <si>
    <t>8506008672</t>
  </si>
  <si>
    <t>МОУ Бозойская ВСОШ</t>
  </si>
  <si>
    <t>8506006280</t>
  </si>
  <si>
    <t>МОУ Ахинская СОШ</t>
  </si>
  <si>
    <t>3821006470</t>
  </si>
  <si>
    <t>3821010205</t>
  </si>
  <si>
    <t>МКОУ ШР "СОШ № 12"</t>
  </si>
  <si>
    <t>3821006311</t>
  </si>
  <si>
    <t>МКОУ ШР "СОШ № 5"</t>
  </si>
  <si>
    <t>3821006505</t>
  </si>
  <si>
    <t>МКОУ ШР "ООШ № 11"</t>
  </si>
  <si>
    <t>СОШ с. Баклаши имени А.П. Белобородова (к МБОУ ШР "Шелеховский лицей")</t>
  </si>
  <si>
    <t>3821006390</t>
  </si>
  <si>
    <t>3821006576</t>
  </si>
  <si>
    <t>МБОУ ШР "СОШ № 4"</t>
  </si>
  <si>
    <t>3821006488</t>
  </si>
  <si>
    <t>3821007611</t>
  </si>
  <si>
    <t>3821006826</t>
  </si>
  <si>
    <t>3821006304</t>
  </si>
  <si>
    <t>МБОУ ШР "СОШ № 2"</t>
  </si>
  <si>
    <t>3821006463</t>
  </si>
  <si>
    <t>3821006880</t>
  </si>
  <si>
    <t>МБОУ ДО ШР "ЦТ"</t>
  </si>
  <si>
    <t xml:space="preserve">Образовательные организации, принявшие участие в соцопросе,  не обеспечившие участие более 40% респондентов от численности обучающихся в организации </t>
  </si>
  <si>
    <t>3843003064</t>
  </si>
  <si>
    <t>3843003184</t>
  </si>
  <si>
    <t>3843003508</t>
  </si>
  <si>
    <t>3843002984</t>
  </si>
  <si>
    <t>3843002864</t>
  </si>
  <si>
    <t>3843003106</t>
  </si>
  <si>
    <t>3843003515</t>
  </si>
  <si>
    <t>3843002952</t>
  </si>
  <si>
    <t>3843002913</t>
  </si>
  <si>
    <t>3843003071</t>
  </si>
  <si>
    <t>3843002776</t>
  </si>
  <si>
    <t>3843003120</t>
  </si>
  <si>
    <t>3843003113</t>
  </si>
  <si>
    <t>3843002261</t>
  </si>
  <si>
    <t>МКОУ СОШ с. Верхний Булай</t>
  </si>
  <si>
    <t>3843002279</t>
  </si>
  <si>
    <t>МКОУ ООШ д. Верхняя Иреть</t>
  </si>
  <si>
    <t>3843002303</t>
  </si>
  <si>
    <t>МКОУ СОШ с. Лохово</t>
  </si>
  <si>
    <t>3843002293</t>
  </si>
  <si>
    <t>3843002254</t>
  </si>
  <si>
    <t>3843002230</t>
  </si>
  <si>
    <t>3843002310</t>
  </si>
  <si>
    <t>МКОУ СОШ № 1 поселка Михайловка</t>
  </si>
  <si>
    <t>3843002342</t>
  </si>
  <si>
    <t>3843002335</t>
  </si>
  <si>
    <t>3843002247</t>
  </si>
  <si>
    <t>НОШ д. Жмурова (к МКОУ СОШ с. Лохово)</t>
  </si>
  <si>
    <t>3843002381</t>
  </si>
  <si>
    <t>3843002399</t>
  </si>
  <si>
    <t>НОШ деревни Кирзавод (к МКОУ СОШ с. Рысево)</t>
  </si>
  <si>
    <t>НОШ заимки Чемодариха (к МКОУ СОШ с. Рысево)</t>
  </si>
  <si>
    <t>3843002409</t>
  </si>
  <si>
    <t>НОШ д. Жалгай (к МКОУ СОШ с. Саянское)</t>
  </si>
  <si>
    <t>3843002430</t>
  </si>
  <si>
    <t>НОШ с. Худорожкина (к МКОУ СОШ с. Узкий Луг)</t>
  </si>
  <si>
    <t>3843002367</t>
  </si>
  <si>
    <t>3843002374</t>
  </si>
  <si>
    <t>МКОУ СОШ с. Онот</t>
  </si>
  <si>
    <t>МКОУ СОШ с. Рысево</t>
  </si>
  <si>
    <t>МКОУ СОШ с. Парфеново</t>
  </si>
  <si>
    <t>3843002423</t>
  </si>
  <si>
    <t>МКОУ СОШ с. Узкий Луг</t>
  </si>
  <si>
    <t>МКОУ СОШ с. Саянское</t>
  </si>
  <si>
    <t>3843002286</t>
  </si>
  <si>
    <t>МКОУ СОШ с. Голуметь</t>
  </si>
  <si>
    <t>3843002350</t>
  </si>
  <si>
    <t>МКОУ СОШ д. Балухарь</t>
  </si>
  <si>
    <t>3843002462</t>
  </si>
  <si>
    <t>МКУ ДО "ДЮСШ" р.п. Михайловка</t>
  </si>
  <si>
    <t>3843002470</t>
  </si>
  <si>
    <t>МКУ ДО "ЦВР" р.п. Михайловка</t>
  </si>
  <si>
    <t>МБОУ СОШ п. Усть-Уда</t>
  </si>
  <si>
    <t>3842001561</t>
  </si>
  <si>
    <t>МКОУ Аносовская СОШ</t>
  </si>
  <si>
    <t>3842001554</t>
  </si>
  <si>
    <t>МКОУ Подволоченская ООШ</t>
  </si>
  <si>
    <t>3842001970</t>
  </si>
  <si>
    <t>МКОУ Чичковская ООШ</t>
  </si>
  <si>
    <t>3842001650</t>
  </si>
  <si>
    <t>МБУ ДО Дом детского творчества</t>
  </si>
  <si>
    <t>3817020842</t>
  </si>
  <si>
    <t>МКДОУ "Елочка"</t>
  </si>
  <si>
    <t>3817020909</t>
  </si>
  <si>
    <t>МКДОУ "Чебурашка"</t>
  </si>
  <si>
    <t>3841006535</t>
  </si>
  <si>
    <t>МОУ "Железнодорожная СОШ № 1"</t>
  </si>
  <si>
    <t>3817024043</t>
  </si>
  <si>
    <t>МБОУ ДО "ДЮСШ"</t>
  </si>
  <si>
    <t>3817022007</t>
  </si>
  <si>
    <t>МОУ ДО "РЦДОД"</t>
  </si>
  <si>
    <t>3840004944</t>
  </si>
  <si>
    <t>МБДОУ "Детский сад № 4 "Теремок"</t>
  </si>
  <si>
    <t>3840004310</t>
  </si>
  <si>
    <t>МБДОУ "Детский сад № 10 "Семицветик"</t>
  </si>
  <si>
    <t>3840004990</t>
  </si>
  <si>
    <t>МБОУ "Белореченская СОШ"</t>
  </si>
  <si>
    <t>3819010871</t>
  </si>
  <si>
    <t>МБОУ "Большееланская СОШ"</t>
  </si>
  <si>
    <t>3840006010</t>
  </si>
  <si>
    <t>3840002961</t>
  </si>
  <si>
    <t>МБОУ "Новожилкинская СОШ"</t>
  </si>
  <si>
    <t>3840004856</t>
  </si>
  <si>
    <t>МБОУ "Раздольинская СОШ"</t>
  </si>
  <si>
    <t>3840004824</t>
  </si>
  <si>
    <t>МБОУ "СОШ № 20"</t>
  </si>
  <si>
    <t>3840004870</t>
  </si>
  <si>
    <t>МБОУ "Тальянская СОШ № 17"</t>
  </si>
  <si>
    <t>3840005673</t>
  </si>
  <si>
    <t>МБОУ "Тельминская СОШ"</t>
  </si>
  <si>
    <t>3840005930</t>
  </si>
  <si>
    <t>МБУДО "РЦВР"</t>
  </si>
  <si>
    <t>3816014268</t>
  </si>
  <si>
    <t>МДОУ детский сад "Колобок"</t>
  </si>
  <si>
    <t>3816003788</t>
  </si>
  <si>
    <t>МОУ "Писаревская СОШ"</t>
  </si>
  <si>
    <t>3816003763</t>
  </si>
  <si>
    <t>МОУ "Нижне-Бурбукская ООШ"</t>
  </si>
  <si>
    <t>3816003844</t>
  </si>
  <si>
    <t>МОУ "Гадалейская СОШ"</t>
  </si>
  <si>
    <t>3816003964</t>
  </si>
  <si>
    <t>МОУ "Икейская СОШ"</t>
  </si>
  <si>
    <t>3816004012</t>
  </si>
  <si>
    <t>МОУ "Умыганская СОШ"</t>
  </si>
  <si>
    <t>МОУ "Будаговская СОШ"</t>
  </si>
  <si>
    <t>3816003805</t>
  </si>
  <si>
    <t>МОУ "Котикская СОШ"</t>
  </si>
  <si>
    <t>3839002237</t>
  </si>
  <si>
    <t>МОУ "Владимировская СОШ"</t>
  </si>
  <si>
    <t>МОУ "Булюшкинская СОШ"</t>
  </si>
  <si>
    <t>3837000788</t>
  </si>
  <si>
    <t>МБДОУ "Детский сад № 1 г. Слюдянки"</t>
  </si>
  <si>
    <t>3837000192</t>
  </si>
  <si>
    <t>3837000805</t>
  </si>
  <si>
    <t>3837001051</t>
  </si>
  <si>
    <t>3837000202</t>
  </si>
  <si>
    <t>МБДОУ "Детский сад общеразвивающего вида № 3 "Теремок"</t>
  </si>
  <si>
    <t>3810340272</t>
  </si>
  <si>
    <t>МБДОУ "Детский сад общеразвивающего вида № 5 "Радуга" г. Слюдянки"</t>
  </si>
  <si>
    <t>3837000795</t>
  </si>
  <si>
    <t>МБДОУ № 6 г. Слюдянки</t>
  </si>
  <si>
    <t>3837000178</t>
  </si>
  <si>
    <t>МБДОУ "Детский сад общеразвивающего вида № 7 "Родничок"</t>
  </si>
  <si>
    <t>3837000160</t>
  </si>
  <si>
    <t>3810061085</t>
  </si>
  <si>
    <t>МБДОУ № 8 "Солнышко"</t>
  </si>
  <si>
    <t>3837000019</t>
  </si>
  <si>
    <t>МБОУ НШДС № 14</t>
  </si>
  <si>
    <t>3837000996</t>
  </si>
  <si>
    <t>МБОУ НОШ № 52</t>
  </si>
  <si>
    <t>3837000700</t>
  </si>
  <si>
    <t>3837000724</t>
  </si>
  <si>
    <t>МБОУ СОШ № 49</t>
  </si>
  <si>
    <t>3837001020</t>
  </si>
  <si>
    <t>МБОУ ООШ № 9 п. Байкал</t>
  </si>
  <si>
    <t>3837000717</t>
  </si>
  <si>
    <t>3837045429</t>
  </si>
  <si>
    <t>МБОУ СОШ № 50</t>
  </si>
  <si>
    <t>3837000153</t>
  </si>
  <si>
    <t>3837000259</t>
  </si>
  <si>
    <t>3837000227</t>
  </si>
  <si>
    <t>МБУ ДО ДДТ г. Байкальска</t>
  </si>
  <si>
    <t>3837000234</t>
  </si>
  <si>
    <t>3837000763</t>
  </si>
  <si>
    <t>МБУ ДО ДДТ г. Слюдянки</t>
  </si>
  <si>
    <t>3849038183</t>
  </si>
  <si>
    <t>МБДОУ д. Лузгина "Аистенок"</t>
  </si>
  <si>
    <t>8505003174</t>
  </si>
  <si>
    <t>МБУ ДО "Осинская ДЮСШ им. В.В. Кузина"</t>
  </si>
  <si>
    <t>8504003492</t>
  </si>
  <si>
    <t>МБДОУ Харетский детский сад</t>
  </si>
  <si>
    <t>8504003710</t>
  </si>
  <si>
    <t>МБДОУ Первомайский детский сад</t>
  </si>
  <si>
    <t>8504003894</t>
  </si>
  <si>
    <t>МБДОУ Закулейский детский сад</t>
  </si>
  <si>
    <t>8504003510</t>
  </si>
  <si>
    <t>МБДОУ Новоленинский детский сад</t>
  </si>
  <si>
    <t>8504003647</t>
  </si>
  <si>
    <t>МБДОУ Ункурликский детский сад</t>
  </si>
  <si>
    <t>8504003566</t>
  </si>
  <si>
    <t>МБДОУ Шаратский детский сад</t>
  </si>
  <si>
    <t>8504003502</t>
  </si>
  <si>
    <t>МБДОУ Верхне-Куйтинский детский сад</t>
  </si>
  <si>
    <t>8504001551</t>
  </si>
  <si>
    <t>МБОУ Алтарикская СОШ</t>
  </si>
  <si>
    <t>Кирилловская НОШ (СП МБОУ Алтарикской СОШ)</t>
  </si>
  <si>
    <t>Шалотская НОШ (СП МБОУ Алтарикской СОШ)</t>
  </si>
  <si>
    <t>8504001590</t>
  </si>
  <si>
    <t>МБОУ Русско-Мельхитуйская ООШ</t>
  </si>
  <si>
    <t>8504001618</t>
  </si>
  <si>
    <t>МБОУ Первомайская СОШ</t>
  </si>
  <si>
    <t>8504001632</t>
  </si>
  <si>
    <t>МБОУ Хадаханская СОШ</t>
  </si>
  <si>
    <t>8504002989</t>
  </si>
  <si>
    <t>МБУ ДО Нукутский ДЮЦ</t>
  </si>
  <si>
    <t>8504002971</t>
  </si>
  <si>
    <t>3835000140</t>
  </si>
  <si>
    <t>МКОУ "Алыгджерская СОШ"</t>
  </si>
  <si>
    <t>3835050293</t>
  </si>
  <si>
    <t>МКОУ "Камышетская СОШ"</t>
  </si>
  <si>
    <t>3835050335</t>
  </si>
  <si>
    <t>МКОУ "Костинская СОШ"</t>
  </si>
  <si>
    <t>3813000066</t>
  </si>
  <si>
    <t>МКОУ "СОШ № 2 г. Нижнеудинск"</t>
  </si>
  <si>
    <t>3813000443</t>
  </si>
  <si>
    <t>МКОУ "СОШ № 5 г. Алзамай"</t>
  </si>
  <si>
    <t>3813000059</t>
  </si>
  <si>
    <t>МКОУ "СОШ № 9 г. Нижнеудинск"</t>
  </si>
  <si>
    <t>3816030541</t>
  </si>
  <si>
    <t>3813000098</t>
  </si>
  <si>
    <t>МКОУ СОШ № 10 г. Нижнеудинск</t>
  </si>
  <si>
    <t>3813000475</t>
  </si>
  <si>
    <t>МБУДО "ДДТ г. Алзамай"</t>
  </si>
  <si>
    <t>3834007778</t>
  </si>
  <si>
    <t>3834007785</t>
  </si>
  <si>
    <t>МДОУ детский сад "Снегурочка" п. Новоилимск</t>
  </si>
  <si>
    <t>3834007520</t>
  </si>
  <si>
    <t>3834007009</t>
  </si>
  <si>
    <t>МОУ "Железногорская СОШ № 4"</t>
  </si>
  <si>
    <t>3834006990</t>
  </si>
  <si>
    <t>МКОУ "Янгелевская СОШ"</t>
  </si>
  <si>
    <t>3834006929</t>
  </si>
  <si>
    <t>3834006615</t>
  </si>
  <si>
    <t>МБУ ДО "ЦРТДиЮ имени Г.И. Замаратского"</t>
  </si>
  <si>
    <t>3834008877</t>
  </si>
  <si>
    <t>МБУ ДО "ЦТРиГО"</t>
  </si>
  <si>
    <t>3802008112</t>
  </si>
  <si>
    <t>Мусковитская средняя общеобразовательная школа</t>
  </si>
  <si>
    <t>3802008183</t>
  </si>
  <si>
    <t>МКОУ "Луговская средняя общеобразовательная школа"</t>
  </si>
  <si>
    <t>3833001950</t>
  </si>
  <si>
    <t>МКОУ "Мамская СОШ"</t>
  </si>
  <si>
    <t>3802008377</t>
  </si>
  <si>
    <t>МКУ ДО РДДТ</t>
  </si>
  <si>
    <t>3802008190</t>
  </si>
  <si>
    <t>МКОУ ДО "ДЮСШ"</t>
  </si>
  <si>
    <t>3832002326</t>
  </si>
  <si>
    <t>МКДОУ "Детский сад "Тополёк"</t>
  </si>
  <si>
    <t>3832002260</t>
  </si>
  <si>
    <t>МКОУ "Андрюшинская ООШ"</t>
  </si>
  <si>
    <t>3832002076</t>
  </si>
  <si>
    <t>МКОУ "Уянская СОШ"</t>
  </si>
  <si>
    <t>3832002171</t>
  </si>
  <si>
    <t>МКОУ "Чеботарихинская СОШ"</t>
  </si>
  <si>
    <t>3832002365</t>
  </si>
  <si>
    <t>МКОУ Каранцайская ООШ</t>
  </si>
  <si>
    <t>3832002196</t>
  </si>
  <si>
    <t>3832002206</t>
  </si>
  <si>
    <t>МКОУ Тельбинская ООШ</t>
  </si>
  <si>
    <t>3832002118</t>
  </si>
  <si>
    <t>МКОУ Тулинская СОШ</t>
  </si>
  <si>
    <t>3832002478</t>
  </si>
  <si>
    <t>3832002830</t>
  </si>
  <si>
    <t>МУДО "ДДТ-Город мастеров"</t>
  </si>
  <si>
    <t>3832003104</t>
  </si>
  <si>
    <t>3831002556</t>
  </si>
  <si>
    <t>МКОУ "Средняя школа № 3 г. Киренска"</t>
  </si>
  <si>
    <t>3830001503</t>
  </si>
  <si>
    <t>3830001493</t>
  </si>
  <si>
    <t>МКУ ДО "Дом творчества"</t>
  </si>
  <si>
    <t>3829000978</t>
  </si>
  <si>
    <t>МБОУ ДО ДШИ с. Ербогачен</t>
  </si>
  <si>
    <t>3827012230</t>
  </si>
  <si>
    <t>МДОУ ИРМО "Усть-Кудинский детский сад"</t>
  </si>
  <si>
    <t>3827027572</t>
  </si>
  <si>
    <t>МДОУ ИРМО "Плишкинский детский сад"</t>
  </si>
  <si>
    <t>3827012181</t>
  </si>
  <si>
    <t>МДОУ ИРМО "Большереченский детский сад"</t>
  </si>
  <si>
    <t>3827012209</t>
  </si>
  <si>
    <t>МДОУ ИРМО "Горячеключевской детский сад"</t>
  </si>
  <si>
    <t>3827012262</t>
  </si>
  <si>
    <t>МДОУ ИРМО "Еловский детский сад"</t>
  </si>
  <si>
    <t>3827043687</t>
  </si>
  <si>
    <t>МДОУ ИРМО "Листвянский детский сад"  </t>
  </si>
  <si>
    <t>3827012135</t>
  </si>
  <si>
    <t>3827012248</t>
  </si>
  <si>
    <t>МДОУ ИРМО "Максимовский детский сад"  </t>
  </si>
  <si>
    <t>3827012223</t>
  </si>
  <si>
    <t>МДОУ ИРМО "Мамоновский детский сад комбинированного вида"</t>
  </si>
  <si>
    <t>3811054620</t>
  </si>
  <si>
    <t>3827014580</t>
  </si>
  <si>
    <t>МДОУ ИРМО "Никольский детский сад"</t>
  </si>
  <si>
    <t>3827014598</t>
  </si>
  <si>
    <t>МДОУ ИРМО "Оекский детский сад"</t>
  </si>
  <si>
    <t>3827012255</t>
  </si>
  <si>
    <t>МДОУ ИРМО "Пивоваровский детский сад общеразвивающего вида"</t>
  </si>
  <si>
    <t>3827012216</t>
  </si>
  <si>
    <t>МДОУ ИРМО "Ревякинский детский сад"</t>
  </si>
  <si>
    <t>3827012128</t>
  </si>
  <si>
    <t>МДОУ ИРМО "Смоленский детский сад"</t>
  </si>
  <si>
    <t>3827012142</t>
  </si>
  <si>
    <t>МДОУ ИРМО "Уриковский детский сад общеразвивающего вида" (с учетом трех филиалов)</t>
  </si>
  <si>
    <t>3827012287</t>
  </si>
  <si>
    <t>МДОУ ИРМО "Ширяевский детский сад комбинированного вида"</t>
  </si>
  <si>
    <t>3827012174</t>
  </si>
  <si>
    <t>МДОУ ИРМО "Малоголоустненский детский сад"</t>
  </si>
  <si>
    <t>3827012110</t>
  </si>
  <si>
    <t>МДОУ ИРМО "Патроновский детский сад"</t>
  </si>
  <si>
    <t>3827012294</t>
  </si>
  <si>
    <t>МДОУ ИРМО "Хомутовский детский сад № 2"</t>
  </si>
  <si>
    <t>3827066613</t>
  </si>
  <si>
    <t>МДОУ ИРМО "Детский сад "Стрижи" № 2"</t>
  </si>
  <si>
    <t>3827048011</t>
  </si>
  <si>
    <t>3827047233</t>
  </si>
  <si>
    <t>МДОУ ИРМО "Детский сад комбинированного вида "Стрижи"</t>
  </si>
  <si>
    <t>3827049463</t>
  </si>
  <si>
    <t>3827051631</t>
  </si>
  <si>
    <t>3827051494</t>
  </si>
  <si>
    <t>3827063820</t>
  </si>
  <si>
    <t>МДОУ ИРМО "Новолисихинский детский сад"</t>
  </si>
  <si>
    <t>3811057540</t>
  </si>
  <si>
    <t>МОУ ИРМО "СОШ поселка Молодежный"</t>
  </si>
  <si>
    <t>3827011822</t>
  </si>
  <si>
    <t>МОУ ИРМО "Никольская СОШ"</t>
  </si>
  <si>
    <t>3827011847</t>
  </si>
  <si>
    <t>3827011935</t>
  </si>
  <si>
    <t>МОУ ИРМО "Большереченская СОШ"</t>
  </si>
  <si>
    <t>3827011861</t>
  </si>
  <si>
    <t>МОУ ИРМО "Максимовская СОШ"</t>
  </si>
  <si>
    <t>3827011879</t>
  </si>
  <si>
    <t>МОУ ИРМО "Мамоновская СОШ"</t>
  </si>
  <si>
    <t>3827011903</t>
  </si>
  <si>
    <t>МОУ ИРМО "Карлукская СОШ"</t>
  </si>
  <si>
    <t>3827011928</t>
  </si>
  <si>
    <t>МОУ ИРМО "Ширяевская СОШ"</t>
  </si>
  <si>
    <t>3827011950</t>
  </si>
  <si>
    <t>МОУ ИРМО "Гороховская СОШ"</t>
  </si>
  <si>
    <t>3827012008</t>
  </si>
  <si>
    <t>МОУ ИРМО "Уриковская СОШ"</t>
  </si>
  <si>
    <t>3827011981</t>
  </si>
  <si>
    <t>МОУ ИРМО "Кудинская СОШ"</t>
  </si>
  <si>
    <t>3827011999</t>
  </si>
  <si>
    <t>МОУ ИРМО "Хомутовская СОШ № 1"</t>
  </si>
  <si>
    <t>3827012015</t>
  </si>
  <si>
    <t>МОУ ИРМО "Усть-Кудинская СОШ"</t>
  </si>
  <si>
    <t>3827012022</t>
  </si>
  <si>
    <t>3827012030</t>
  </si>
  <si>
    <t>МОУ ИРМО "Большеголоустненская ООШ"</t>
  </si>
  <si>
    <t>3827012047</t>
  </si>
  <si>
    <t>МОУ ИРМО "Плишкинская СОШ"</t>
  </si>
  <si>
    <t>3827012311</t>
  </si>
  <si>
    <t>МОУ ИРМО "Дзержинская НШДС"</t>
  </si>
  <si>
    <t>3827012329</t>
  </si>
  <si>
    <t>МОУ ИРМО "Бурдаковская НШДС"</t>
  </si>
  <si>
    <t>3827012350</t>
  </si>
  <si>
    <t>МОУ ИРМО "Егоровская НШДС"</t>
  </si>
  <si>
    <t>3827012368</t>
  </si>
  <si>
    <t>МОУ ИРМО "Галкинская НОШ"</t>
  </si>
  <si>
    <t>3827012375</t>
  </si>
  <si>
    <t>МОУ ИРМО "Кыцигировская НШДС"</t>
  </si>
  <si>
    <t>3827012505</t>
  </si>
  <si>
    <t>МОУ ИРМО "Столбовская НОШ"</t>
  </si>
  <si>
    <t>3827012520</t>
  </si>
  <si>
    <t>МОУ ИРМО "Лыловская НШДС"</t>
  </si>
  <si>
    <t>3827012569</t>
  </si>
  <si>
    <t>МОУ ИРМО "Мало-Еланская НШДС"</t>
  </si>
  <si>
    <t>3827012696</t>
  </si>
  <si>
    <t>3827042034</t>
  </si>
  <si>
    <t>МОУ ИРМО "Черемушкинская НШДС"</t>
  </si>
  <si>
    <t>3827065063</t>
  </si>
  <si>
    <t>3827012512</t>
  </si>
  <si>
    <t>МОУ ИРМО "Усть-Балейская НОШ"</t>
  </si>
  <si>
    <t>3827012495</t>
  </si>
  <si>
    <t>МОУ ИРМО "Быковская НОШ"</t>
  </si>
  <si>
    <t>3827011942</t>
  </si>
  <si>
    <t>МОУ ИРМО "Марковская СОШ"</t>
  </si>
  <si>
    <t>3827011886</t>
  </si>
  <si>
    <t>МОУ ИРМО "Оекская СОШ"</t>
  </si>
  <si>
    <t>3827012304</t>
  </si>
  <si>
    <t>МОУ ИРМО "Бургазская НОШ"</t>
  </si>
  <si>
    <t>3827011830</t>
  </si>
  <si>
    <t>МОУ ИРМО "Горячеключевская СОШ"</t>
  </si>
  <si>
    <t>3827011893</t>
  </si>
  <si>
    <t>МОУ ИРМО "Листвянская СОШ"</t>
  </si>
  <si>
    <t>3827011854</t>
  </si>
  <si>
    <t>МОУ ИРМО "Пивоваровская СОШ"</t>
  </si>
  <si>
    <t>3827011910</t>
  </si>
  <si>
    <t>МОУ ИРМО "Ревякинская СОШ"</t>
  </si>
  <si>
    <t>3827012456</t>
  </si>
  <si>
    <t>МОУ ИРМО "Грановская СОШ"</t>
  </si>
  <si>
    <t>3827011967</t>
  </si>
  <si>
    <t>МОУ ИРМО "Малоголоустненская СОШ"</t>
  </si>
  <si>
    <t>3827012671</t>
  </si>
  <si>
    <t>МКУ ДО ИРМО "ЦРТДЮ"</t>
  </si>
  <si>
    <t>3826003191</t>
  </si>
  <si>
    <t>МБОУ Басалаевская ООШ</t>
  </si>
  <si>
    <t>3826000962</t>
  </si>
  <si>
    <t>МОУ Батаминская СОШ</t>
  </si>
  <si>
    <t>3826000867</t>
  </si>
  <si>
    <t>МОУ Зулумайская СОШ</t>
  </si>
  <si>
    <t>МОУ Кимильтейская СОШ</t>
  </si>
  <si>
    <t>3826000994</t>
  </si>
  <si>
    <t>МОУ Масляногорская СОШ</t>
  </si>
  <si>
    <t>3826003201</t>
  </si>
  <si>
    <t>МОУ Новолетниковская СОШ</t>
  </si>
  <si>
    <t>3826000987</t>
  </si>
  <si>
    <t>МОУ Покровская СОШ</t>
  </si>
  <si>
    <t>3826001010</t>
  </si>
  <si>
    <t>МОУ Филипповская СОШ</t>
  </si>
  <si>
    <t>МБОУ Мойганская СОШ</t>
  </si>
  <si>
    <t>3825003079</t>
  </si>
  <si>
    <t>МБОУ Веренская СОШ</t>
  </si>
  <si>
    <t>МБОУ Холмогойская СОШ</t>
  </si>
  <si>
    <t>3825002981</t>
  </si>
  <si>
    <t>МБОУ Тыретская СОШ</t>
  </si>
  <si>
    <t>МБОУ Семеновская СОШ</t>
  </si>
  <si>
    <t>3825003576</t>
  </si>
  <si>
    <t>МБОУ Сортовская ООШ</t>
  </si>
  <si>
    <t>3825003054</t>
  </si>
  <si>
    <t>МБОУ Черемшанская СОШ</t>
  </si>
  <si>
    <t>3825003015</t>
  </si>
  <si>
    <t>МБОУ Второтыретская ООШ</t>
  </si>
  <si>
    <t>3825003022</t>
  </si>
  <si>
    <t>МБОУ Заларинская ООШ</t>
  </si>
  <si>
    <t>3825003600</t>
  </si>
  <si>
    <t>МБУ ДО "ДДЮТ"</t>
  </si>
  <si>
    <t>3824001128</t>
  </si>
  <si>
    <t>Жигаловская СОШ № 1</t>
  </si>
  <si>
    <t>3824001270</t>
  </si>
  <si>
    <t>ДЮСШ "СИЛА СИБИРИ"</t>
  </si>
  <si>
    <t>3824001199</t>
  </si>
  <si>
    <t>Дом творчества</t>
  </si>
  <si>
    <t>3820006125</t>
  </si>
  <si>
    <t>МОУ Лицей г. Черемхово</t>
  </si>
  <si>
    <t>3820005330</t>
  </si>
  <si>
    <t>МОУ Школа № 16 г. Черемхово</t>
  </si>
  <si>
    <t>3820005266</t>
  </si>
  <si>
    <t>МОУ Школа № 6 г. Черемхово</t>
  </si>
  <si>
    <t>3820005629</t>
  </si>
  <si>
    <t>3820005322</t>
  </si>
  <si>
    <t>3820005668</t>
  </si>
  <si>
    <t>3820005587</t>
  </si>
  <si>
    <t>3820005210</t>
  </si>
  <si>
    <t>МОУ Школа № 5 г. Черемхово</t>
  </si>
  <si>
    <t>3820005570</t>
  </si>
  <si>
    <t>3820005682</t>
  </si>
  <si>
    <t>МУДО ДДЮ г. Черемхово</t>
  </si>
  <si>
    <t>3820005298</t>
  </si>
  <si>
    <t>МУДО ДЭБЦ г. Черемхово</t>
  </si>
  <si>
    <t>3817000405</t>
  </si>
  <si>
    <t>МАОУ "СОШ № 14" (г. Усть-Илимск)</t>
  </si>
  <si>
    <t>3817000229</t>
  </si>
  <si>
    <t>МБОУ "СОШ № 15" (г. Усть-Илимск)</t>
  </si>
  <si>
    <t>3817008690</t>
  </si>
  <si>
    <t>МБОУ "СОШ № 17" (г. Усть-Илимск)</t>
  </si>
  <si>
    <t>3817039071</t>
  </si>
  <si>
    <t>МАОУ ДО ЦДТ</t>
  </si>
  <si>
    <t>3819009080</t>
  </si>
  <si>
    <t>3819009139</t>
  </si>
  <si>
    <t>3819005381</t>
  </si>
  <si>
    <t>3819009185</t>
  </si>
  <si>
    <t>3819009298</t>
  </si>
  <si>
    <t>МБОУ "СОШ № 13"</t>
  </si>
  <si>
    <t>3819009308</t>
  </si>
  <si>
    <t>3819009121</t>
  </si>
  <si>
    <t>МБОУ "СОШ № 12"</t>
  </si>
  <si>
    <t>3819009629</t>
  </si>
  <si>
    <t>3819009643</t>
  </si>
  <si>
    <t>3819005470</t>
  </si>
  <si>
    <t>3819009227</t>
  </si>
  <si>
    <t>3819009516</t>
  </si>
  <si>
    <t>МБУДО "СЮН"</t>
  </si>
  <si>
    <t>3816003481</t>
  </si>
  <si>
    <t>МАУ ДО "Кристалл"</t>
  </si>
  <si>
    <t>3820007200</t>
  </si>
  <si>
    <t>МОУ "СОШ № 1 г. Свирска"</t>
  </si>
  <si>
    <t>3820007464</t>
  </si>
  <si>
    <t>3820007457</t>
  </si>
  <si>
    <t>МБОУ ДО "Дом детского творчества г. Свирск"</t>
  </si>
  <si>
    <t>3814003550</t>
  </si>
  <si>
    <t>МОУ "Средняя общеобразовательная школа № 3"</t>
  </si>
  <si>
    <t>3814006889</t>
  </si>
  <si>
    <t>3810034941</t>
  </si>
  <si>
    <t>МБДОУ г. Иркутска детский сад № 122 (Ленинский округ)</t>
  </si>
  <si>
    <t>3810024012</t>
  </si>
  <si>
    <t>МБДОУ г. Иркутска детский сад № 125 (Ленинский округ)</t>
  </si>
  <si>
    <t>3810034998</t>
  </si>
  <si>
    <t>МБДОУ г. Иркутска детский сад № 161(Ленинский округ)</t>
  </si>
  <si>
    <t>3810034902</t>
  </si>
  <si>
    <t>МБДОУ г. Иркутска детский сад № 2 (Ленинский округ)</t>
  </si>
  <si>
    <t>3810034878</t>
  </si>
  <si>
    <t>МБДОУ г. Иркутска детский сад № 33 (Ленинский округ)</t>
  </si>
  <si>
    <t>3810034959</t>
  </si>
  <si>
    <t>МБДОУ г. Иркутска детский сад № 34 (Ленинский округ)</t>
  </si>
  <si>
    <t>3810024534</t>
  </si>
  <si>
    <t>МБДОУ г. Иркутска детский сад № 50 (Ленинский округ)</t>
  </si>
  <si>
    <t>3810034934</t>
  </si>
  <si>
    <t>МБДОУ г. Иркутска детский сад № 90 (Ленинский округ)</t>
  </si>
  <si>
    <t>3810024654</t>
  </si>
  <si>
    <t>МБДОУ г. Иркутска детский сад № 95(Ленинский округ)</t>
  </si>
  <si>
    <t>3810023940</t>
  </si>
  <si>
    <t>МБДОУ г. Иркутска детский сад № 61(Ленинский округ)</t>
  </si>
  <si>
    <t>3811059025</t>
  </si>
  <si>
    <t>МБДОУ г. Иркутска детский сад № 72 (Октябрьский округ)</t>
  </si>
  <si>
    <t>3811055711</t>
  </si>
  <si>
    <t>МБДОУ г. Иркутска детский сад № 18 (Октябрьский округ)</t>
  </si>
  <si>
    <t>3811056289</t>
  </si>
  <si>
    <t>МБДОУ г. Иркутска детский сад № 20 "Росинка" (Октябрьский округ)</t>
  </si>
  <si>
    <t>3811054370</t>
  </si>
  <si>
    <t>МБДОУ г. Иркутска детский сад № 133 (Октябрьский округ)</t>
  </si>
  <si>
    <t>3811054193</t>
  </si>
  <si>
    <t>МБДОУ г. Иркутска детский сад № 116 (Октябрьский округ)</t>
  </si>
  <si>
    <t>3811054676</t>
  </si>
  <si>
    <t>МБДОУ г. Иркутска детский сад № 129 (Октябрьский округ)</t>
  </si>
  <si>
    <t>3811169420</t>
  </si>
  <si>
    <t>МБДОУ г. Иркутска детский сад № 178 (Октябрьский округ)</t>
  </si>
  <si>
    <t>3811055920</t>
  </si>
  <si>
    <t>МБДОУ г. Иркутска детский сад № 159 (Октябрьский округ)</t>
  </si>
  <si>
    <t>3811054563</t>
  </si>
  <si>
    <t>МБДОУ г. Иркутска детский сад № 55 (Октябрьский округ)</t>
  </si>
  <si>
    <t>3811054789</t>
  </si>
  <si>
    <t>МБДОУ г. Иркутска детский сад № 158 (Октябрьский округ)</t>
  </si>
  <si>
    <t>3811054838</t>
  </si>
  <si>
    <t>МБДОУ г. Иркутска детский сад № 43 (Октябрьский округ)</t>
  </si>
  <si>
    <t>3809024000</t>
  </si>
  <si>
    <t>МБДОУ г. Иркутска детский сад № 25 (Правобережный округ)</t>
  </si>
  <si>
    <t>3808047823</t>
  </si>
  <si>
    <t>МБДОУ г. Иркутска детский сад № 24 (Правобережный округ)</t>
  </si>
  <si>
    <t>3808047936</t>
  </si>
  <si>
    <t>МБДОУ г. Иркутска детский сад № 35 (Правобережный округ)</t>
  </si>
  <si>
    <t>3809023889</t>
  </si>
  <si>
    <t>МБДОУ г. Иркутска детский сад № 80 (Правобережный округ)</t>
  </si>
  <si>
    <t>3809023790</t>
  </si>
  <si>
    <t>МБДОУ г. Иркутска детский сад № 68 (Правобережный округ)</t>
  </si>
  <si>
    <t>3808051354</t>
  </si>
  <si>
    <t>МБДОУ г. Иркутска детский сад № 31 (Правобережный округ)</t>
  </si>
  <si>
    <t>3808048055</t>
  </si>
  <si>
    <t>МБДОУ г. Иркутска детский сад № 151 (Правобережный округ)</t>
  </si>
  <si>
    <t>3808051347</t>
  </si>
  <si>
    <t>МБДОУ г. Иркутска детский сад № 108 (Правобережный округ)</t>
  </si>
  <si>
    <t>3809023945</t>
  </si>
  <si>
    <t>МБДОУ детский сад № 118 г. Иркутска (Правобережный округ)</t>
  </si>
  <si>
    <t>МБДОУ г. Иркутска детский сад № 127 "Берёзка" (Правобережный округ)</t>
  </si>
  <si>
    <t>3812008471</t>
  </si>
  <si>
    <t>МБДОУ г. Иркутска детский сад № 115 (Свердловский округ)</t>
  </si>
  <si>
    <t>3812008200</t>
  </si>
  <si>
    <t>МБДОУ г. Иркутска детский сад № 171 (Свердловский округ)</t>
  </si>
  <si>
    <t>3812008552</t>
  </si>
  <si>
    <t>МБДОУ г. Иркутска детский сад № 163 (Свердловский округ)</t>
  </si>
  <si>
    <t>3812008520</t>
  </si>
  <si>
    <t>МБДОУ г. Иркутска детский сад № 164 (Сверловский округ)</t>
  </si>
  <si>
    <t>3812008859</t>
  </si>
  <si>
    <t>МБДОУ г. Иркутска детский сад № 119 (Свердловский округ)</t>
  </si>
  <si>
    <t>3812008400</t>
  </si>
  <si>
    <t>МБДОУ г. Иркутска детский сад № 71 (Свердловский округ)</t>
  </si>
  <si>
    <t>3812008626</t>
  </si>
  <si>
    <t>МБДОУ г. Иркутска детский сад № 152 (Свердловский округ)</t>
  </si>
  <si>
    <t>3812008129</t>
  </si>
  <si>
    <t>МБДОУ г. Иркутска детский сад № 126 (Свердловский округ)</t>
  </si>
  <si>
    <t>3812008190</t>
  </si>
  <si>
    <t>МБДОУ г. Иркутска детский сад № 167 (Свердловский округ)</t>
  </si>
  <si>
    <t>3812009387</t>
  </si>
  <si>
    <t>МБДОУ г. Иркутска детский сад № 131 (Свердловский округ)</t>
  </si>
  <si>
    <t>3812008295</t>
  </si>
  <si>
    <t>МБДОУ г. Иркутска детский сад № 36 (Свердловский округ)</t>
  </si>
  <si>
    <t>3812009281</t>
  </si>
  <si>
    <t>МБДОУ г. Иркутска детский сад № 70 (Свердловский округ)</t>
  </si>
  <si>
    <t>3812007968</t>
  </si>
  <si>
    <t>3808048023</t>
  </si>
  <si>
    <t>МБДОУ города Иркутска детский сад № 147 (Правобережный округ)</t>
  </si>
  <si>
    <t>3812148743</t>
  </si>
  <si>
    <t>МБДОУ г. Иркутска детский сад № 173 (Свердловский округ)</t>
  </si>
  <si>
    <t>3812151739</t>
  </si>
  <si>
    <t>МБДОУ г. Иркутска детский сад № 179 (Свердловский округ)</t>
  </si>
  <si>
    <t>3811054362</t>
  </si>
  <si>
    <t>МБДОУ г. Иркутска детский сад № 128 (Октябрьский округ)</t>
  </si>
  <si>
    <t>3811442816</t>
  </si>
  <si>
    <t>МБДОУ г. Иркутска детский сад № 186 (Октябрьский округ)</t>
  </si>
  <si>
    <t>3810081571</t>
  </si>
  <si>
    <t>МБДОУ г. Иркутска детский сад № 1 (Ленинский округ)</t>
  </si>
  <si>
    <t>3849075019</t>
  </si>
  <si>
    <t>3812008136</t>
  </si>
  <si>
    <t>3812007870</t>
  </si>
  <si>
    <t>3812083302</t>
  </si>
  <si>
    <t>3811029976</t>
  </si>
  <si>
    <t>3810024358</t>
  </si>
  <si>
    <t>3810028289</t>
  </si>
  <si>
    <t>3812004406</t>
  </si>
  <si>
    <t>3809023198</t>
  </si>
  <si>
    <t>3808048295</t>
  </si>
  <si>
    <t>3810024291</t>
  </si>
  <si>
    <t>3809024836</t>
  </si>
  <si>
    <t>3811055655</t>
  </si>
  <si>
    <t>3812007982</t>
  </si>
  <si>
    <t>3808049323</t>
  </si>
  <si>
    <t>3809023920</t>
  </si>
  <si>
    <t>3808049972</t>
  </si>
  <si>
    <t>3808052044</t>
  </si>
  <si>
    <t>3811037536</t>
  </si>
  <si>
    <t>3812008489</t>
  </si>
  <si>
    <t>3811056507</t>
  </si>
  <si>
    <t>3811056955</t>
  </si>
  <si>
    <t>3812008619</t>
  </si>
  <si>
    <t>3811056698</t>
  </si>
  <si>
    <t>3812008538</t>
  </si>
  <si>
    <t>3810024630</t>
  </si>
  <si>
    <t>3809024642</t>
  </si>
  <si>
    <t>3810016477</t>
  </si>
  <si>
    <t>3809023776</t>
  </si>
  <si>
    <t>3811054933</t>
  </si>
  <si>
    <t>3810023837</t>
  </si>
  <si>
    <t>3812008721</t>
  </si>
  <si>
    <t>3810024333</t>
  </si>
  <si>
    <t>3810024541</t>
  </si>
  <si>
    <t>3810023700</t>
  </si>
  <si>
    <t>3811055060</t>
  </si>
  <si>
    <t>3812007855</t>
  </si>
  <si>
    <t>3810023717</t>
  </si>
  <si>
    <t>3810023749</t>
  </si>
  <si>
    <t>3810024816</t>
  </si>
  <si>
    <t>3810024090</t>
  </si>
  <si>
    <t>3812135705</t>
  </si>
  <si>
    <t>3812008055</t>
  </si>
  <si>
    <t>3810024037</t>
  </si>
  <si>
    <t>3812008506</t>
  </si>
  <si>
    <t>3810017858</t>
  </si>
  <si>
    <t>3812008545</t>
  </si>
  <si>
    <t>3812008104</t>
  </si>
  <si>
    <t>3808048111</t>
  </si>
  <si>
    <t>3809024530</t>
  </si>
  <si>
    <t>3810024319</t>
  </si>
  <si>
    <t>3810023548</t>
  </si>
  <si>
    <t>3812009348</t>
  </si>
  <si>
    <t>3809024191</t>
  </si>
  <si>
    <t>3811056063</t>
  </si>
  <si>
    <t>3812014309</t>
  </si>
  <si>
    <t>3809023913</t>
  </si>
  <si>
    <t>3810024421</t>
  </si>
  <si>
    <t>3808051361</t>
  </si>
  <si>
    <t>3811054330</t>
  </si>
  <si>
    <t>3811056391</t>
  </si>
  <si>
    <t>3809024272</t>
  </si>
  <si>
    <t>3812008320</t>
  </si>
  <si>
    <t>3810024238</t>
  </si>
  <si>
    <t>3811057525</t>
  </si>
  <si>
    <t>3810024189</t>
  </si>
  <si>
    <t>3808047767</t>
  </si>
  <si>
    <t>3811052750</t>
  </si>
  <si>
    <t>3811054806</t>
  </si>
  <si>
    <t>3812008231</t>
  </si>
  <si>
    <t>3808048129</t>
  </si>
  <si>
    <t>3808049443</t>
  </si>
  <si>
    <t>3808049411</t>
  </si>
  <si>
    <t>3809024106</t>
  </si>
  <si>
    <t>3810024573</t>
  </si>
  <si>
    <t>3812008513</t>
  </si>
  <si>
    <t>3811015765</t>
  </si>
  <si>
    <t>3812064740</t>
  </si>
  <si>
    <t>3808072876</t>
  </si>
  <si>
    <t>3810024340</t>
  </si>
  <si>
    <t>3812007911</t>
  </si>
  <si>
    <t>3809024089</t>
  </si>
  <si>
    <t>3811061151</t>
  </si>
  <si>
    <t>3808049965</t>
  </si>
  <si>
    <t>3812007830</t>
  </si>
  <si>
    <t>3810024372</t>
  </si>
  <si>
    <t>3806009276</t>
  </si>
  <si>
    <t>3806000731</t>
  </si>
  <si>
    <t>3806000724</t>
  </si>
  <si>
    <t>МБОУ "СОШ № 8" г. Зима</t>
  </si>
  <si>
    <t>3806000717</t>
  </si>
  <si>
    <t>МБОУ "СОШ № 9"</t>
  </si>
  <si>
    <t>3806000883</t>
  </si>
  <si>
    <t>МБУ ДО "ДЮСШ имени Г.М. Сергеева"</t>
  </si>
  <si>
    <t>3806001196</t>
  </si>
  <si>
    <t>МБУ ДО "ЗДДТ"</t>
  </si>
  <si>
    <t>3803204247</t>
  </si>
  <si>
    <t>МБДОУ "ДСОВ № 101"</t>
  </si>
  <si>
    <t>3803203941</t>
  </si>
  <si>
    <t>МБДОУ "ДСКВ № 109"</t>
  </si>
  <si>
    <t>3803203243</t>
  </si>
  <si>
    <t>МБДОУ "детский сад ОВ № 99"</t>
  </si>
  <si>
    <t>3803203476</t>
  </si>
  <si>
    <t>МБДОУ "ДСКВ № 86"</t>
  </si>
  <si>
    <t>3803203532</t>
  </si>
  <si>
    <t>МБДОУ "ДСКВ № 61"</t>
  </si>
  <si>
    <t>3803203606</t>
  </si>
  <si>
    <t>МБДОУ "ДСОВ № 119"</t>
  </si>
  <si>
    <t>3803203927</t>
  </si>
  <si>
    <t>МБДОУ "ДСКВ № 90"</t>
  </si>
  <si>
    <t>3803204102</t>
  </si>
  <si>
    <t>МБДОУ "ДСОВ № 15"</t>
  </si>
  <si>
    <t>3803203638</t>
  </si>
  <si>
    <t>МБДОУ "ДСОВ № 41"</t>
  </si>
  <si>
    <t>3803203684</t>
  </si>
  <si>
    <t>МБДОУ "ДСКВ № 72"</t>
  </si>
  <si>
    <t>3803204335</t>
  </si>
  <si>
    <t>МБДОУ "ДС № 132"</t>
  </si>
  <si>
    <t>3805104720</t>
  </si>
  <si>
    <t>МБОУ "ООШ № 17"</t>
  </si>
  <si>
    <t>3803204078</t>
  </si>
  <si>
    <t>МБОУ "СОШ № 12 имени В.Г. Распутина"</t>
  </si>
  <si>
    <t>3805104738</t>
  </si>
  <si>
    <t>3805103036</t>
  </si>
  <si>
    <t>МБОУ "СОШ № 18"</t>
  </si>
  <si>
    <t>3803203483</t>
  </si>
  <si>
    <t>МБОУ "СОШ № 29"</t>
  </si>
  <si>
    <t>3803203821</t>
  </si>
  <si>
    <t>3803203490</t>
  </si>
  <si>
    <t>МБОУ "СОШ № 31 имени А.П. Жданова"</t>
  </si>
  <si>
    <t>3803203405</t>
  </si>
  <si>
    <t>МБОУ "СОШ № 32"</t>
  </si>
  <si>
    <t>3805104745</t>
  </si>
  <si>
    <t>МБОУ "СОШ № 34"</t>
  </si>
  <si>
    <t>3803204173</t>
  </si>
  <si>
    <t>МБОУ "СОШ № 40" МО города Братска</t>
  </si>
  <si>
    <t>3803203719</t>
  </si>
  <si>
    <t>МБОУ "СОШ № 43"</t>
  </si>
  <si>
    <t>3803204367</t>
  </si>
  <si>
    <t>3802003347</t>
  </si>
  <si>
    <t>МКОУ "Перевозовская СОШ"</t>
  </si>
  <si>
    <t>3802003386</t>
  </si>
  <si>
    <t>3823029699</t>
  </si>
  <si>
    <t>МКДОУ "Сказка" г. Вихоревка</t>
  </si>
  <si>
    <t>3823029459</t>
  </si>
  <si>
    <t>МБУ ДО "ДДТ"</t>
  </si>
  <si>
    <t>3849013580</t>
  </si>
  <si>
    <t>МБОУ "Хохорская СОШ"</t>
  </si>
  <si>
    <t>8502002292</t>
  </si>
  <si>
    <t>МБДОУ Люрский детский сад</t>
  </si>
  <si>
    <t>8502002510</t>
  </si>
  <si>
    <t>МБДОУ Нагалыкский детский сад.</t>
  </si>
  <si>
    <t>8502002503</t>
  </si>
  <si>
    <t>МБДОУ Тургеневский детский сад</t>
  </si>
  <si>
    <t>8502002302</t>
  </si>
  <si>
    <t>8502002253</t>
  </si>
  <si>
    <t>МБОУ Тургеневская СОШ</t>
  </si>
  <si>
    <t>8502002091</t>
  </si>
  <si>
    <t>МБОУ Нагалыкская СОШ</t>
  </si>
  <si>
    <t>8502000344</t>
  </si>
  <si>
    <t>МБОУ Гаханская СОШ</t>
  </si>
  <si>
    <t>8502002158</t>
  </si>
  <si>
    <t>МБОУ Покровская СОШ</t>
  </si>
  <si>
    <t>8502002052</t>
  </si>
  <si>
    <t>МБОУ Люрская СОШ</t>
  </si>
  <si>
    <t>8502002077</t>
  </si>
  <si>
    <t>Шаманская начальная школа (МБОУ Половинская СОШ)</t>
  </si>
  <si>
    <t>8502000859</t>
  </si>
  <si>
    <t>МБОУ Хоготовская СОШ</t>
  </si>
  <si>
    <t>8502002278</t>
  </si>
  <si>
    <t>МБОУ "Баяндаевская СОШ"</t>
  </si>
  <si>
    <t>МБОУ Половинская СОШ</t>
  </si>
  <si>
    <t>8502002013</t>
  </si>
  <si>
    <t>МБОУ Ользоновская СОШ</t>
  </si>
  <si>
    <t>8502001700</t>
  </si>
  <si>
    <t>МБОУ Загатуйская СОШ</t>
  </si>
  <si>
    <t>8502002246</t>
  </si>
  <si>
    <t>МБОУ ДО "Баяндаевская ДЮСШ"</t>
  </si>
  <si>
    <t xml:space="preserve"> </t>
  </si>
  <si>
    <t>3822001570</t>
  </si>
  <si>
    <t>МКДОУ Шарагайский детский сад</t>
  </si>
  <si>
    <t>3822001316</t>
  </si>
  <si>
    <t>МКДОУ Балаганский детский сад № 3</t>
  </si>
  <si>
    <t>3822001355</t>
  </si>
  <si>
    <t>МКДОУ детский сад с. Бирит</t>
  </si>
  <si>
    <t>3822001235</t>
  </si>
  <si>
    <t>МКДОУ Тарнопольский детский сад</t>
  </si>
  <si>
    <t>3822001362</t>
  </si>
  <si>
    <t>МКДОУ Заславский детский сад</t>
  </si>
  <si>
    <t>3822001179</t>
  </si>
  <si>
    <t>МБОУ Заславская СОШ</t>
  </si>
  <si>
    <t>3822001108</t>
  </si>
  <si>
    <t>МБОУ Биритская СОШ</t>
  </si>
  <si>
    <t>3822001281</t>
  </si>
  <si>
    <t>МБОУ Тарнопольская СОШ</t>
  </si>
  <si>
    <t>3822001193</t>
  </si>
  <si>
    <t>МБОУ Балаганская СОШ № 2</t>
  </si>
  <si>
    <t>3822001267</t>
  </si>
  <si>
    <t>МКОУ Метляевская НШДС</t>
  </si>
  <si>
    <t>3822001210</t>
  </si>
  <si>
    <t>МБОУ Шарагайская СОШ</t>
  </si>
  <si>
    <t>3801010863</t>
  </si>
  <si>
    <t>МБДОУ детский сад № 115 (с учетом СП)</t>
  </si>
  <si>
    <t>3801014321</t>
  </si>
  <si>
    <t>МБДОУ детский сад № 18</t>
  </si>
  <si>
    <t>3801012469</t>
  </si>
  <si>
    <t>МБДОУ детский сад № 25</t>
  </si>
  <si>
    <t>3801012540</t>
  </si>
  <si>
    <t>МБДОУ детский сад присмотра и оздоровления № 72</t>
  </si>
  <si>
    <t>3801010870</t>
  </si>
  <si>
    <t>МАДОУ детский сад № 46 (с учетом СП)</t>
  </si>
  <si>
    <t>3801012444</t>
  </si>
  <si>
    <t>МБДОУ детский сад № 76 (с учетом СП)</t>
  </si>
  <si>
    <t>3801011970</t>
  </si>
  <si>
    <t>МБДОУ детский сад комбинированного вида № 105</t>
  </si>
  <si>
    <t>3801025161</t>
  </si>
  <si>
    <t>МБДОУ детский сад комбинированного вида № 82</t>
  </si>
  <si>
    <t>3801014931</t>
  </si>
  <si>
    <t>МБДОУ детский сад комбинированного вида № 85 (с учетом СП)</t>
  </si>
  <si>
    <t>3801036195</t>
  </si>
  <si>
    <t>МБДОУ детский сад комбинированного вида № 43</t>
  </si>
  <si>
    <t>3801042921</t>
  </si>
  <si>
    <t>МБДОУ детский сад № 48 (с учетом СП)</t>
  </si>
  <si>
    <t>3801010567</t>
  </si>
  <si>
    <t>МАДОУ детский сад № 106</t>
  </si>
  <si>
    <t>3801011112</t>
  </si>
  <si>
    <t>МБДОУ детский сад № 27</t>
  </si>
  <si>
    <t>3801010616</t>
  </si>
  <si>
    <t>МБДОУ детский сад № 94 (с учетом СП)</t>
  </si>
  <si>
    <t>3801016417</t>
  </si>
  <si>
    <t>МБДОУ детский сад общеразвивающего вида № 26 (с учетом СП)</t>
  </si>
  <si>
    <t>3801013254</t>
  </si>
  <si>
    <t>МАДОУ № 37</t>
  </si>
  <si>
    <t>3801011120</t>
  </si>
  <si>
    <t>МБДОУ детский сад № 8 (с учетом СП)</t>
  </si>
  <si>
    <t>3801003961</t>
  </si>
  <si>
    <t>МАДОУ № 117 (с учетом СП)</t>
  </si>
  <si>
    <t>3801017019</t>
  </si>
  <si>
    <t>МБДОУ детский сад № 65</t>
  </si>
  <si>
    <t>3801012155</t>
  </si>
  <si>
    <t>МАДОУ детский сад комбинированного вида № 29</t>
  </si>
  <si>
    <t>3801013790</t>
  </si>
  <si>
    <t>МБДОУ детский сад общеразвивающего вида № 108</t>
  </si>
  <si>
    <t>3801016248</t>
  </si>
  <si>
    <t>МБДОУ детский сад № 7 (с учетом СП)</t>
  </si>
  <si>
    <t>3801011176</t>
  </si>
  <si>
    <t>МБДОУ детский сад комбинированного вида № 110</t>
  </si>
  <si>
    <t>3801016400</t>
  </si>
  <si>
    <t>МБДОУ детский сад № 34</t>
  </si>
  <si>
    <t>3801011169</t>
  </si>
  <si>
    <t>МБДОУ детский сад № 35 (с учетом СП)</t>
  </si>
  <si>
    <t>3801011271</t>
  </si>
  <si>
    <t>МБДОУ детский сад для детей раннего возраста № 38</t>
  </si>
  <si>
    <t>3801040120</t>
  </si>
  <si>
    <t>МБДОУ детский сад комбинированного вида № 58</t>
  </si>
  <si>
    <t>3801014353</t>
  </si>
  <si>
    <t>МАДОУ № 63</t>
  </si>
  <si>
    <t>3801013649</t>
  </si>
  <si>
    <t>МАДОУ детский сад № 1 (с учетом СП)</t>
  </si>
  <si>
    <t>3801012268</t>
  </si>
  <si>
    <t>МБДОУ детский сад общеразвивающего вида № 103</t>
  </si>
  <si>
    <t>3801010341</t>
  </si>
  <si>
    <t>МБДОУ детский сад комбинированного вида № 111</t>
  </si>
  <si>
    <t>3801013536</t>
  </si>
  <si>
    <t>МБДОУ детский сад комбинированного вида № 114</t>
  </si>
  <si>
    <t>3801025073</t>
  </si>
  <si>
    <t>МБДОУ детский сад общеразвивающего вида № 116</t>
  </si>
  <si>
    <t>3801109781</t>
  </si>
  <si>
    <t>МБДОУ детский сад № 19</t>
  </si>
  <si>
    <t>3801014410</t>
  </si>
  <si>
    <t>МБДОУ детский сад № 44 (с учетом СП)</t>
  </si>
  <si>
    <t>3801010951</t>
  </si>
  <si>
    <t>МБДОУ детский сад комбинированного вида № 49</t>
  </si>
  <si>
    <t>3801012821</t>
  </si>
  <si>
    <t>МАДОУ № 53</t>
  </si>
  <si>
    <t>3801012606</t>
  </si>
  <si>
    <t>МАДОУ детский сад № 54</t>
  </si>
  <si>
    <t>3801010461</t>
  </si>
  <si>
    <t>МАДОУ № 57</t>
  </si>
  <si>
    <t>3801011151</t>
  </si>
  <si>
    <t>МАДОУ № 67 (с учетом структурного подразделения)</t>
  </si>
  <si>
    <t>3801012236</t>
  </si>
  <si>
    <t>МБДОУ детский сад общеразвивающего вида № 71 (с учетом структурного подразделения)</t>
  </si>
  <si>
    <t>3801010060</t>
  </si>
  <si>
    <t>МБДОУ детский сад общеразвивающего вида № 74</t>
  </si>
  <si>
    <t>3801010687</t>
  </si>
  <si>
    <t>МБДОУ детский сад комбинированного вида № 86</t>
  </si>
  <si>
    <t>3801010856</t>
  </si>
  <si>
    <t>МБДОУ детский сад № 92</t>
  </si>
  <si>
    <t>3801013247</t>
  </si>
  <si>
    <t>МБДОУ детский сад № 93</t>
  </si>
  <si>
    <t>3801012564</t>
  </si>
  <si>
    <t>МБДОУ детский сад № 9</t>
  </si>
  <si>
    <t>3801013670</t>
  </si>
  <si>
    <t>МБДОУ детский сад № 32</t>
  </si>
  <si>
    <t>3801025080</t>
  </si>
  <si>
    <t>МБДОУ детский сад № 14 (с учетом СП)</t>
  </si>
  <si>
    <t>3801015861</t>
  </si>
  <si>
    <t>МБДОУ детский сад комбинированного вида № 75</t>
  </si>
  <si>
    <t>3801040096</t>
  </si>
  <si>
    <t>МБДОУ детский сад общеразвивающего вида № 36</t>
  </si>
  <si>
    <t>3801017668</t>
  </si>
  <si>
    <t>МБДОУ детский сад № 87</t>
  </si>
  <si>
    <t>3801109774</t>
  </si>
  <si>
    <t>МАДОУ № 12</t>
  </si>
  <si>
    <t>3801010609</t>
  </si>
  <si>
    <t>МБДОУ ДСКВ № 73</t>
  </si>
  <si>
    <t>3801025059</t>
  </si>
  <si>
    <t>МБДОУ детский сад № 101</t>
  </si>
  <si>
    <t>3801013350</t>
  </si>
  <si>
    <t>МАДОУ № 112</t>
  </si>
  <si>
    <t>3801012885</t>
  </si>
  <si>
    <t>МБДОУ детский сад № 90</t>
  </si>
  <si>
    <t>3801040113</t>
  </si>
  <si>
    <t>МБДОУ детский сад № 16</t>
  </si>
  <si>
    <t>3801012370</t>
  </si>
  <si>
    <t>МБДОУ детский сад общеразвивающего вида № 70</t>
  </si>
  <si>
    <t>3801015558</t>
  </si>
  <si>
    <t>МБДОУ детский сад компенсирующего вида № 81</t>
  </si>
  <si>
    <t>3801011056</t>
  </si>
  <si>
    <t>3801011070</t>
  </si>
  <si>
    <t>МБОУ "ООШ № 21"</t>
  </si>
  <si>
    <t>3801012437</t>
  </si>
  <si>
    <t>МБОУ "СОШ № 39" им. Героя РФ генерала армии Зиничева Е.Н.</t>
  </si>
  <si>
    <t>3801014515</t>
  </si>
  <si>
    <t>МБОУ "СОШ № 36"</t>
  </si>
  <si>
    <t>3801010020</t>
  </si>
  <si>
    <t>3801014956</t>
  </si>
  <si>
    <t>МБОУ "СОШ № 38"</t>
  </si>
  <si>
    <t>3801010133</t>
  </si>
  <si>
    <t>МАОУ "Ангарский лицей № 1"</t>
  </si>
  <si>
    <t>3801012620</t>
  </si>
  <si>
    <t>3801010101</t>
  </si>
  <si>
    <t>3801056811</t>
  </si>
  <si>
    <t>3801010077</t>
  </si>
  <si>
    <t>3801010398</t>
  </si>
  <si>
    <t>8501000373</t>
  </si>
  <si>
    <t>МБОУ Кутуликская СОШ</t>
  </si>
  <si>
    <t>МБОУ Алятская СОШ</t>
  </si>
  <si>
    <t>8501003906</t>
  </si>
  <si>
    <t>МБОУ Забитуйская СОШ</t>
  </si>
  <si>
    <t>8501004508</t>
  </si>
  <si>
    <t>МБОУ ДО ДЮСШ</t>
  </si>
  <si>
    <t>8501003977</t>
  </si>
  <si>
    <t>МБОУ ДО РДДТ</t>
  </si>
  <si>
    <t>Образовательные организации, не принявшие участие в соцопросе</t>
  </si>
  <si>
    <t>МБОУ Маниловская СОШ</t>
  </si>
  <si>
    <t>8504001544</t>
  </si>
  <si>
    <t>МБОУ Закулейская СОШ</t>
  </si>
  <si>
    <t>3842001515</t>
  </si>
  <si>
    <t>Удовлетворенность определенными условиями, созданными в образовательной организации, в %</t>
  </si>
  <si>
    <t>3812108042</t>
  </si>
  <si>
    <t>ГОКСУВУ "Школа закрытого типа"</t>
  </si>
  <si>
    <t>3801108749</t>
  </si>
  <si>
    <t>Ангарский индустриальный техникум</t>
  </si>
  <si>
    <t>3801016784</t>
  </si>
  <si>
    <t>Ангарский промышленно-экономический техникум</t>
  </si>
  <si>
    <t>3809015743</t>
  </si>
  <si>
    <t>Иркутский техникум машиностроения им. Н.П.Трапезникова</t>
  </si>
  <si>
    <t>Уланская начальная школа (МБОУ Половинская СОШ)</t>
  </si>
  <si>
    <t>Вопрос 1. Оцените полноту и актуальность информации на официальном сайте образовательной организации (контактные сведения, локальные акты (о приеме обучающихся, аттестации, режиме и др.), образовательные программы, расписания занятий/кружков, сведения о мероприятиях и педагогических работниках)</t>
  </si>
  <si>
    <t>Вопрос 2. Оцените полноту и актуальность информации на стендах образовательной организации (контактные сведения, расписания занятий/кружков, сведения о мероприятиях)</t>
  </si>
  <si>
    <t>Вопрос 3. Оцените материально-техническую базу организации</t>
  </si>
  <si>
    <t>Вопрос 4. Оцените комфортность условий в организации (наличие комфортной зоны отдыха (ожидания); наличие и понятность навигации в помещении организации; наличие и доступность питьевой воды в помещении организации; наличие и доступность санитарно-гигиенических помещений (наличие в туалетах мыла, туалетной бумаги)</t>
  </si>
  <si>
    <t>Вопрос 5. Оцените условия для обучения детей с ОВЗ, детей-инвалидов (наличие пандусов, поручней, расширенных дверных проходов, возможность беспрепятственного доступа и перемещения внутри здания, специально оборудованные туалеты, адаптированные учебные программы, тьюторы)</t>
  </si>
  <si>
    <t>Вопрос 6. Оцените обеспечение охраны жизни и здоровья обучающихся (воспитанников) и их безопасность в образовательной организации</t>
  </si>
  <si>
    <t>Вопрос 7. Оцените организацию информационного сопровождения родителей по вопросам организации питания (меню регулярно обновляется, доступно для ознакомления на информационном стенде в помещении и на официальном сайте организации)</t>
  </si>
  <si>
    <t>Вопрос 8. Оцените качество меню, ассортимента блюд, предлагаемых воспитанникам (обучающимся) в Вашей образовательной организации (учитывается или нет сезонность продуктов, присутствуют ли в рационе ребенка свежие овощи и фрукты, проводится ли витаминизация и йодирование готовых блюд)</t>
  </si>
  <si>
    <t>Вопрос 9. Оцените качество питания (нравится ли еда ребенку, целиком ли съедает порцию, жалобы на еду отсутствуют, возникали ли проблемы с пищеварением, были ли случаи пищевой аллергии)</t>
  </si>
  <si>
    <t>Вопрос 10. Имеется ли в Вашей образовательной организации возможность организовать диетическое питание для детей, страдающих заболеваниями и нуждающихся в специальном лечебном меню</t>
  </si>
  <si>
    <t>Вопрос 11. Оцените санитарное состояние помещений, в которых организовано питание обучающихся</t>
  </si>
  <si>
    <t>Вопрос 12. Оцените организацию и проведение оздоровительных мероприятий в образовательной организации</t>
  </si>
  <si>
    <t>Вопрос 13. Оцените полноту и своевременность информации о мерах по оздоровлению вашего ребенка</t>
  </si>
  <si>
    <t>Вопрос 14. Оцените организацию учебно-воспитательного процесса (качество знаний, наличие индивидуального подхода, баланс учебных нагрузок)</t>
  </si>
  <si>
    <t>Вопрос 15. Оцените возможности, предоставляемые организацией для всестороннего развития детей (участия в конкурсах, олимпиадах, соревнованиях и т. д.)</t>
  </si>
  <si>
    <t>Вопрос 16. Оцените возможность получения дополнительного образования (разнообразие кружков, секций, клубов, организованных в Вашей организации)</t>
  </si>
  <si>
    <t>Вопрос 17. Оцените психологический климат в образовательной организации</t>
  </si>
  <si>
    <t>Вопрос 18. Оцените доброжелательность и вежливость работников организации, обеспечивающих первичный контакт с посетителями и информирование о деятельности при непосредственном обращении в организацию (дежурные, вахтеры, дежурные администраторы, секретари и прочие работники)</t>
  </si>
  <si>
    <t>Вопрос 19. Оцените доброжелательность и вежливость работников организации, обеспечивающих непосредственное осуществление образовательной деятельности при обращении в организацию (преподаватели, тренеры, инструкторы, библиотекари, экскурсоводы и прочие работники)</t>
  </si>
  <si>
    <t>Вопрос 20. Оцените участие образовательной организации в вопросе информирования родителей о процедуре проведения ВПР (информация размещена на стендах, официальном сайте, организовано проведение встреч с родителями, ознакомительных мероприятий по ВПР и т.д.)</t>
  </si>
  <si>
    <t>Вопрос 21. Информирует ли Вас образовательная организация о результатах ВПР?</t>
  </si>
  <si>
    <t>Вопрос 22. Оцените Вашу готовность рекомендовать эту образовательную организацию своим знакомым, если бы была возможность выбора</t>
  </si>
  <si>
    <t>МБДОУ Кутуликский детский сад №1</t>
  </si>
  <si>
    <t>МБОУ Аларская СОШ (дошкольная группа)</t>
  </si>
  <si>
    <t>СП Алятский детский сад_МБОУ Алятской СОШ</t>
  </si>
  <si>
    <t>107.69</t>
  </si>
  <si>
    <t>МБДОУ Кутуликский детский сад №4</t>
  </si>
  <si>
    <t>Детский сад_СП МБОУ Ныгдинская СОШ</t>
  </si>
  <si>
    <t>8.70</t>
  </si>
  <si>
    <t>МАОУ "Гимназия № 8" (дошкольная группа)</t>
  </si>
  <si>
    <t>МБОУ "СОШ № 40" (дошкольная группа)</t>
  </si>
  <si>
    <t>МБОУ НШДС № 1 (дошкольная группа)</t>
  </si>
  <si>
    <t>МБОУ "ООШ № 22" (дошкольная группа)</t>
  </si>
  <si>
    <t>МБОУ СОШ №16 (дошкольная группа)</t>
  </si>
  <si>
    <t>МБОУ "СОШ № 4" (дошкольная группа)</t>
  </si>
  <si>
    <t>МБОУ 'СОШ № 11' (дошкольная группа)</t>
  </si>
  <si>
    <t>МБОУ "Гимназия № 1" (дошкольная группа)</t>
  </si>
  <si>
    <t>МБОУ "ССОШ" (дошкольная группа)</t>
  </si>
  <si>
    <t>МБОУ "СОШ № 7" г.Ангарска</t>
  </si>
  <si>
    <t>60%</t>
  </si>
  <si>
    <t>69%</t>
  </si>
  <si>
    <t>70%</t>
  </si>
  <si>
    <t>68%</t>
  </si>
  <si>
    <t>71%</t>
  </si>
  <si>
    <t>78%</t>
  </si>
  <si>
    <t>59%</t>
  </si>
  <si>
    <t>25%</t>
  </si>
  <si>
    <t>МАОУ "Гимназия № 8"</t>
  </si>
  <si>
    <t>3801014480</t>
  </si>
  <si>
    <t>МБОУ "СОШ № 37" им. Королькова А.М., Героя РФ</t>
  </si>
  <si>
    <t>МБОУ 'СОШ № 11'</t>
  </si>
  <si>
    <t>МБОУ НШДС № 1</t>
  </si>
  <si>
    <t>МБОУ СОШ №16</t>
  </si>
  <si>
    <t>3801012317</t>
  </si>
  <si>
    <t>МБОУ "СОШ № 5" г.Ангарск</t>
  </si>
  <si>
    <t>3801014064</t>
  </si>
  <si>
    <t>МБОУ "СОШ №24"</t>
  </si>
  <si>
    <t>3801013021</t>
  </si>
  <si>
    <t>МБОУ "СОШ № 31"</t>
  </si>
  <si>
    <t>3801014635</t>
  </si>
  <si>
    <t>МАОУ "Ангарский лицей № 2 имени М.К. Янгеля"</t>
  </si>
  <si>
    <t>3801013656</t>
  </si>
  <si>
    <t>МБОУ "СОШ № 15" г. Ангарска</t>
  </si>
  <si>
    <t>3801010221</t>
  </si>
  <si>
    <t>МБОУ "СОШ №32" г. Ангарска</t>
  </si>
  <si>
    <t>3801010045</t>
  </si>
  <si>
    <t>МБОУ "СОШ № 17" города Ангарска</t>
  </si>
  <si>
    <t>3801013945</t>
  </si>
  <si>
    <t>МБОУ "СОШ № 30"</t>
  </si>
  <si>
    <t>3801013430</t>
  </si>
  <si>
    <t>МАОУ "СОШ с углубленным изучением английского языка № 27"</t>
  </si>
  <si>
    <t>МБОУ "СОШ № 6" г.Ангарск</t>
  </si>
  <si>
    <t>3801009995</t>
  </si>
  <si>
    <t>МБОУ "СОШ № 29" г. Ангарска</t>
  </si>
  <si>
    <t>3801011095</t>
  </si>
  <si>
    <t>МБОУ "О(С)ОШ"</t>
  </si>
  <si>
    <t>3801011401</t>
  </si>
  <si>
    <t>МБОУ "СОШ № 20" г. Ангарска</t>
  </si>
  <si>
    <t>3801011440</t>
  </si>
  <si>
    <t>МБОУ "СОШ № 3" г. Ангарска</t>
  </si>
  <si>
    <t>МБОУ "ООШ № 22"</t>
  </si>
  <si>
    <t xml:space="preserve">Центр развития творчества детей и юношества «Гармония» </t>
  </si>
  <si>
    <t>Дворец творчества детей и молодежи г.Ангарск</t>
  </si>
  <si>
    <t>3801044580</t>
  </si>
  <si>
    <t>Музей Победы г.Ангарск</t>
  </si>
  <si>
    <t>3801010736</t>
  </si>
  <si>
    <t>Военно-патриотическая школа «Мужество» г. Ангарск</t>
  </si>
  <si>
    <t>76%</t>
  </si>
  <si>
    <t>62%</t>
  </si>
  <si>
    <t>3801020413</t>
  </si>
  <si>
    <t>МБОУ "МСОШ"</t>
  </si>
  <si>
    <t>Станция юных техников г.Ангарск</t>
  </si>
  <si>
    <t>3801012490</t>
  </si>
  <si>
    <t>Молодежный центр «Перспектива» г.Ангарск</t>
  </si>
  <si>
    <t>58%</t>
  </si>
  <si>
    <t>МКДОУ Балаганский детский сад №4</t>
  </si>
  <si>
    <t>59.52</t>
  </si>
  <si>
    <t>МБДОУ Половинский детский сад "Колосок"</t>
  </si>
  <si>
    <t>МБДОУ Покровский детский сад «Улыбка»</t>
  </si>
  <si>
    <t>5.00</t>
  </si>
  <si>
    <t>МБДОУ Баяндаевский детский сад №2</t>
  </si>
  <si>
    <t>34.40</t>
  </si>
  <si>
    <t>МБДОУ Баяндаевский детский сад № 3 Звёздочка"</t>
  </si>
  <si>
    <t>24.44</t>
  </si>
  <si>
    <t>3.03</t>
  </si>
  <si>
    <t>МБДОУ Загатуйский детский сад "Сказка"</t>
  </si>
  <si>
    <t>5.56</t>
  </si>
  <si>
    <t>16.04</t>
  </si>
  <si>
    <t>1.82</t>
  </si>
  <si>
    <t>0.67</t>
  </si>
  <si>
    <t>0.83</t>
  </si>
  <si>
    <t>2.70</t>
  </si>
  <si>
    <t>2.74</t>
  </si>
  <si>
    <t>2.56</t>
  </si>
  <si>
    <t>7.21</t>
  </si>
  <si>
    <t>4.86</t>
  </si>
  <si>
    <t>0.33</t>
  </si>
  <si>
    <t>МБДОУ Боханский детский сад №3</t>
  </si>
  <si>
    <t>МБДОУ "Боханский детский сад №1"</t>
  </si>
  <si>
    <t>Детский сад_СП Красно-Буретская НOШДС МБОУ "Тарасинская СОШ"</t>
  </si>
  <si>
    <t>МБОУ  Харатиргенская НШДС (дошкольная группа)</t>
  </si>
  <si>
    <t>МБОУ Вершининская НШДС (дошкольная группа)</t>
  </si>
  <si>
    <t>"Петрограновская НОШДС" МБОУ Укырская СОШ (дошкольная группа)</t>
  </si>
  <si>
    <t>МБОУ "Боханская СОШ №1"</t>
  </si>
  <si>
    <t>Детский сад_СП "Хандагайская НОШДС" МБОУ Ново- ИдинскаяСОШ</t>
  </si>
  <si>
    <t>СП "Хандагайская НОШДС" МБОУ Ново- Идинская СОШ</t>
  </si>
  <si>
    <t>29%</t>
  </si>
  <si>
    <t>57%</t>
  </si>
  <si>
    <t>46%</t>
  </si>
  <si>
    <t>МКДОУ детский сад № 13 "Берёзка"</t>
  </si>
  <si>
    <t>МКДОУ детский сад № 8 "Буратино"</t>
  </si>
  <si>
    <t>МКДОУ детский сад № 22 "Улыбка"</t>
  </si>
  <si>
    <t>МКДОУ детский сад № 20 "Родничок"</t>
  </si>
  <si>
    <t>МКОУ "Кропоткинская СОШ"(дошкольная группа)</t>
  </si>
  <si>
    <t>110.00</t>
  </si>
  <si>
    <t>МКОУ "Перевозовская СОШ" (дошкольная группа)</t>
  </si>
  <si>
    <t>МКОУ "НОШ г. Бодайбо" (дошкольная группа)</t>
  </si>
  <si>
    <t>МКОУ "ООШ №4 г.Бодайбо"</t>
  </si>
  <si>
    <t>МКОУ "СОШ №1" г.Бодайбо</t>
  </si>
  <si>
    <t>МКОУ "СОШ №3 г.Бодайбо"</t>
  </si>
  <si>
    <t>65%</t>
  </si>
  <si>
    <t>66%</t>
  </si>
  <si>
    <t>МКДОУ "Березка" г. Вихоревка с учетом СП с. Кузнецовка МКДОУ "Березка" и СП "Звездочка" МКДОУ "Березка"</t>
  </si>
  <si>
    <t>МКОУ "Худобчинская НШДС" (дошкольная группа)</t>
  </si>
  <si>
    <t>МКОУ "Барчимская НШДС" (дошкольная группа)</t>
  </si>
  <si>
    <t>МКОУ "Вихоревская СОШ №1"</t>
  </si>
  <si>
    <t>МКОУ "Вихоревская СОШ №2"</t>
  </si>
  <si>
    <t>МКОУ "Илирская СОШ №2"</t>
  </si>
  <si>
    <t>СП МКОУ "Новодолоновская СОШ"</t>
  </si>
  <si>
    <t>53.00</t>
  </si>
  <si>
    <t>53%</t>
  </si>
  <si>
    <t>52%</t>
  </si>
  <si>
    <t>54%</t>
  </si>
  <si>
    <t>55%</t>
  </si>
  <si>
    <t>48%</t>
  </si>
  <si>
    <t>МБДОУ "детский садКВ № 134"</t>
  </si>
  <si>
    <t>МБОУ «ВСОШ № 9»</t>
  </si>
  <si>
    <t>МБОУ "Лицей №2"</t>
  </si>
  <si>
    <t>МБОУ "СОШ № 36" г.Братск</t>
  </si>
  <si>
    <t>МБОУ "СОШ № 4" г.Братска</t>
  </si>
  <si>
    <t>МБОУ "СОШ № 41" г.Братска</t>
  </si>
  <si>
    <t>МБОУ "СОШ № 5" г.Братска</t>
  </si>
  <si>
    <t>МБУДО ДТДиМ Гармония</t>
  </si>
  <si>
    <t>МБУДО ЭБЦ</t>
  </si>
  <si>
    <t>МАУ ДО ДДЮТ им. Е.А.Евтушенко</t>
  </si>
  <si>
    <t>МАУ ДО ДТДиМ</t>
  </si>
  <si>
    <t>МБОУ "СОШ № 13" г.Братска</t>
  </si>
  <si>
    <t>МБОУ "СОШ № 3" г.Братска</t>
  </si>
  <si>
    <t>МБОУ "Начальная школа - Детский сад № 11" (дошкольная группа)</t>
  </si>
  <si>
    <t>МБОУ "СОШ № 7" г.Зима</t>
  </si>
  <si>
    <t>МКДОУ "Детский сад №16"</t>
  </si>
  <si>
    <t>МКДОУ "Детский сад №15"</t>
  </si>
  <si>
    <t>МКДОУ "Детский сад №212"</t>
  </si>
  <si>
    <t>МКДОУ "Детский сад №171"</t>
  </si>
  <si>
    <t>МКДОУ "Детский сад №56"</t>
  </si>
  <si>
    <t>МКДОУ "Детский сад №14"</t>
  </si>
  <si>
    <t>МБОУ "СОШ № 1" г.Зима</t>
  </si>
  <si>
    <t>МБОУ "СОШ № 5" г.Зима</t>
  </si>
  <si>
    <t>47.42</t>
  </si>
  <si>
    <t>41.83</t>
  </si>
  <si>
    <t>МАДОУ г. Иркутска детский сад №51 (Правобережный округ)</t>
  </si>
  <si>
    <t>МБДОУ г.Иркутска детский сад №142 (Свердловский округ)</t>
  </si>
  <si>
    <t>МБДОУ г. Иркутска детский сад №62 (Свердловский округ)</t>
  </si>
  <si>
    <t>МБДОУ г. Иркутска детский сад №77 (Свердловский округ)</t>
  </si>
  <si>
    <t>МБДОУ г. Иркутска детский сад №184 (Свердловский округ)</t>
  </si>
  <si>
    <t>МБДОУ г. Иркутска детский сад №7 (Правобережный округ)</t>
  </si>
  <si>
    <t>Детский сад_СП МБОУ г. Иркутска СОШ с углубленным изучением отдельных предметов № 14</t>
  </si>
  <si>
    <t>Детский сад_СП ДО МАОУ г. Иркутска ОК "Лесной"</t>
  </si>
  <si>
    <t>Детский сад_СП ДО "Мамонтенок" МАОУ города Иркутска СОШ №69</t>
  </si>
  <si>
    <t>МАОУ г. Иркутска ОК "Лесной"</t>
  </si>
  <si>
    <t>МАОУ г. Иркутска СОШ №63</t>
  </si>
  <si>
    <t>МАОУ Лицей ИГУ города Иркутска</t>
  </si>
  <si>
    <t>МАОУ ЦО № 47 г. Иркутска</t>
  </si>
  <si>
    <t xml:space="preserve">МБОУ г. Иркутска ВСОШ № 1 </t>
  </si>
  <si>
    <t>МБОУ г. Иркутска Гимназия № 3</t>
  </si>
  <si>
    <t xml:space="preserve">МБОУ г. Иркутска гимназия №1 </t>
  </si>
  <si>
    <t>МБОУ г. Иркутска Лицей № 1</t>
  </si>
  <si>
    <t xml:space="preserve">МБОУ г. Иркутска лицей № 2 </t>
  </si>
  <si>
    <t xml:space="preserve">МБОУ г. Иркутска Лицей № 3 </t>
  </si>
  <si>
    <t xml:space="preserve">МБОУ г. Иркутска ООШ № 68 </t>
  </si>
  <si>
    <t xml:space="preserve">МБОУ г. Иркутска ООШ № 8 </t>
  </si>
  <si>
    <t xml:space="preserve">МБОУ г. Иркутска СОШ № 1 </t>
  </si>
  <si>
    <t>МБОУ г. Иркутска СОШ № 10 им. П.А.Пономарева</t>
  </si>
  <si>
    <t xml:space="preserve">МБОУ г. Иркутска СОШ № 11 с углублённым изучением отдельных предметов имени И.А.Дрица </t>
  </si>
  <si>
    <t xml:space="preserve">МБОУ г. Иркутска СОШ № 15 </t>
  </si>
  <si>
    <t xml:space="preserve">МБОУ г. Иркутска СОШ № 16 </t>
  </si>
  <si>
    <t xml:space="preserve">МБОУ г. Иркутска СОШ № 18 </t>
  </si>
  <si>
    <t xml:space="preserve">МБОУ г. Иркутска СОШ № 23 </t>
  </si>
  <si>
    <t xml:space="preserve">МБОУ г. Иркутска СОШ № 28 </t>
  </si>
  <si>
    <t xml:space="preserve">МБОУ г. Иркутска СОШ № 3 </t>
  </si>
  <si>
    <t xml:space="preserve">МБОУ г. Иркутска СОШ № 30 </t>
  </si>
  <si>
    <t xml:space="preserve">МБОУ г. Иркутска СОШ № 31 </t>
  </si>
  <si>
    <t xml:space="preserve">МБОУ г. Иркутска СОШ № 32 </t>
  </si>
  <si>
    <t xml:space="preserve">МБОУ г. Иркутска СОШ № 34 </t>
  </si>
  <si>
    <t xml:space="preserve">МБОУ г. Иркутска СОШ № 35 </t>
  </si>
  <si>
    <t xml:space="preserve">МБОУ г. Иркутска СОШ № 36 </t>
  </si>
  <si>
    <t xml:space="preserve">МБОУ г. Иркутска СОШ № 37 </t>
  </si>
  <si>
    <t xml:space="preserve">МБОУ г. Иркутска СОШ № 4 </t>
  </si>
  <si>
    <t xml:space="preserve">МБОУ г. Иркутска СОШ № 40 </t>
  </si>
  <si>
    <t xml:space="preserve">МБОУ г. Иркутска СОШ № 42 </t>
  </si>
  <si>
    <t xml:space="preserve">МБОУ г. Иркутска СОШ № 46 </t>
  </si>
  <si>
    <t xml:space="preserve">МБОУ г. Иркутска СОШ № 5 </t>
  </si>
  <si>
    <t xml:space="preserve">МБОУ г. Иркутска СОШ № 53 </t>
  </si>
  <si>
    <t xml:space="preserve">МБОУ г. Иркутска СОШ № 55 </t>
  </si>
  <si>
    <t xml:space="preserve">МБОУ г. Иркутска СОШ № 6 </t>
  </si>
  <si>
    <t>МБОУ г. Иркутска СОШ № 64</t>
  </si>
  <si>
    <t xml:space="preserve">МБОУ г. Иркутска СОШ № 65 </t>
  </si>
  <si>
    <t xml:space="preserve">МБОУ г. Иркутска СОШ № 66 </t>
  </si>
  <si>
    <t xml:space="preserve">МБОУ г. Иркутска СОШ № 67 </t>
  </si>
  <si>
    <t xml:space="preserve">МБОУ г. Иркутска СОШ № 7 </t>
  </si>
  <si>
    <t xml:space="preserve">МБОУ г. Иркутска СОШ № 71 </t>
  </si>
  <si>
    <t xml:space="preserve">МБОУ г. Иркутска СОШ № 73 </t>
  </si>
  <si>
    <t xml:space="preserve">МБОУ г. Иркутска СОШ № 76 </t>
  </si>
  <si>
    <t>МБОУ г. Иркутска СОШ № 9</t>
  </si>
  <si>
    <t xml:space="preserve">МБОУ города Иркутска СОШ №12 </t>
  </si>
  <si>
    <t xml:space="preserve">МБОУ г. Иркутска СОШ №17 </t>
  </si>
  <si>
    <t xml:space="preserve">МБОУ г. Иркутска СОШ №21 им. Ю.А. Гагарина </t>
  </si>
  <si>
    <t xml:space="preserve">МБОУ г. Иркутска СОШ №50 </t>
  </si>
  <si>
    <t xml:space="preserve">МБОУ г. Иркутска СОШ №80 </t>
  </si>
  <si>
    <t xml:space="preserve">МБОУ г. Иркутска СОШ№ 49 </t>
  </si>
  <si>
    <t xml:space="preserve">МБОУ г. Иркутска ЦО №10 </t>
  </si>
  <si>
    <t xml:space="preserve">МБОУ г. Иркутска школа-интернат № 13 </t>
  </si>
  <si>
    <t xml:space="preserve">МБОУ г.Иркутска СОШ № 72 </t>
  </si>
  <si>
    <t xml:space="preserve">МБОУ Гимназия № 44 г. Иркутска </t>
  </si>
  <si>
    <t>МБОУ г.Иркутска СОШ №2 имени М.С. Вишнякова</t>
  </si>
  <si>
    <t>МАОУ ДО г. Иркутска СШ "Дворец спорта"Юность "</t>
  </si>
  <si>
    <t>МАОУ ДО г. Иркутска "Дворец творчества"</t>
  </si>
  <si>
    <t xml:space="preserve">МБУДО г. Иркутска ДДТ № 2 </t>
  </si>
  <si>
    <t>МБУДО г. Иркутска ДДТ № 5</t>
  </si>
  <si>
    <t xml:space="preserve">МБУДО г. Иркутска ЦДТ "Восход" </t>
  </si>
  <si>
    <t xml:space="preserve">МБУДО г. Иркутска ЦДТТ </t>
  </si>
  <si>
    <t>МБОУДО г. Иркутска "СШ №6"</t>
  </si>
  <si>
    <t>МБОУ ДО г. Иркутска "СШ № 5"</t>
  </si>
  <si>
    <t>49%</t>
  </si>
  <si>
    <t>51%</t>
  </si>
  <si>
    <t>42%</t>
  </si>
  <si>
    <t xml:space="preserve">МАОУ г. Иркутска Гимназия № 2 </t>
  </si>
  <si>
    <t xml:space="preserve">МАОУ г. Иркутска СОШ №69 </t>
  </si>
  <si>
    <t xml:space="preserve">МБОУ г. Иркутска СОШ с углубленным изучением отдельных предметов № 14 </t>
  </si>
  <si>
    <t xml:space="preserve">МБОУ г. Иркутска СОШ с углубленным изучением отдельных предметов № 19 </t>
  </si>
  <si>
    <t xml:space="preserve">МБОУ г. Иркутска СОШ № 22 </t>
  </si>
  <si>
    <t xml:space="preserve">МБОУ г. Иркутска СОШ № 24 </t>
  </si>
  <si>
    <t xml:space="preserve">МБОУ г. Иркутска СОШ № 27 </t>
  </si>
  <si>
    <t xml:space="preserve">МБОУ г. Иркутска СОШ № 29 </t>
  </si>
  <si>
    <t xml:space="preserve">МБОУ г. Иркутска СОШ № 38 </t>
  </si>
  <si>
    <t xml:space="preserve">МБОУ г. Иркутска СОШ № 39 </t>
  </si>
  <si>
    <t xml:space="preserve">МБОУ г. Иркутска СОШ № 43 </t>
  </si>
  <si>
    <t xml:space="preserve">МБОУ г. Иркутска СОШ № 45 </t>
  </si>
  <si>
    <t xml:space="preserve">МБОУ г. Иркутска СОШ № 57 </t>
  </si>
  <si>
    <t xml:space="preserve">МБОУ г. Иркутска СОШ № 77 </t>
  </si>
  <si>
    <t xml:space="preserve">МБОУ г. Иркутска СОШ №26 </t>
  </si>
  <si>
    <t xml:space="preserve">МБОУ Гимназия № 25 г. Иркутска </t>
  </si>
  <si>
    <t xml:space="preserve">МБОУ города Иркутска СОШ № 75 </t>
  </si>
  <si>
    <t xml:space="preserve">МБУДО г. Иркутска ДДТ№1 </t>
  </si>
  <si>
    <t xml:space="preserve">МБУДО г. Иркутска ДДТ №3 </t>
  </si>
  <si>
    <t>МБУДО г. Иркутска ЦДТ "Октябрьский"</t>
  </si>
  <si>
    <t>МЮУ ДО г. Иркутск ДЮЦ «Илья Муромец»</t>
  </si>
  <si>
    <t xml:space="preserve">МАУДО г. Иркутска СЮН </t>
  </si>
  <si>
    <t>МБОУ ДО г. Иркутска "СШ №3"</t>
  </si>
  <si>
    <t>МБОУДО г. Иркутска "СШ №7"</t>
  </si>
  <si>
    <t>Мбоу до г. Иркутска "СШ № 4"</t>
  </si>
  <si>
    <t>МДОУ "Детский сад комбинированного вида №19 "Росинка"</t>
  </si>
  <si>
    <t>МДОУ "Центр развития ребёнка - детский сад № 36 "Улыбка"</t>
  </si>
  <si>
    <t>МОУ "Средняя общеобразовательная школа №7"</t>
  </si>
  <si>
    <t>МОУ "Средняя общеобразовательная школа №8"</t>
  </si>
  <si>
    <t>МКДОУ №2</t>
  </si>
  <si>
    <t>МДОУ №1</t>
  </si>
  <si>
    <t>МДОУ №33</t>
  </si>
  <si>
    <t>-</t>
  </si>
  <si>
    <t>МОУ "ООШ" (дошкольная группа)</t>
  </si>
  <si>
    <t>МОУ "СОШ № 2 г.Свирска"</t>
  </si>
  <si>
    <t>МОУ "СОШ № 4 г.Свирска"</t>
  </si>
  <si>
    <t>МБОУ ДО «ДЮСШ г. Свирска»</t>
  </si>
  <si>
    <t>3816036173</t>
  </si>
  <si>
    <t>МБОУ "ООШ №5"</t>
  </si>
  <si>
    <t>28%</t>
  </si>
  <si>
    <t>МБОУ "Гимназия №1"</t>
  </si>
  <si>
    <t>МБОУ "Гимназия №9"</t>
  </si>
  <si>
    <t>МБОУ "Лицей №1"</t>
  </si>
  <si>
    <t>МБОУ "ООШ №8 имени А. А. Разгуляева"</t>
  </si>
  <si>
    <t>МБОУ "СОШ №12"</t>
  </si>
  <si>
    <t>МБОУ "СОШ №15"</t>
  </si>
  <si>
    <t>МБОУ "СОШ №16"</t>
  </si>
  <si>
    <t>МБОУ "СОШ №3"</t>
  </si>
  <si>
    <t>МБОУ "Средняя общеобразовательная школа №2"</t>
  </si>
  <si>
    <t>МБУДО "ДЮСШ №1"</t>
  </si>
  <si>
    <t>МБОУ "СОШ №10"</t>
  </si>
  <si>
    <t>МБОУ "СОШ №5"</t>
  </si>
  <si>
    <t>МБОУ "СОШ №6"</t>
  </si>
  <si>
    <t>МБДОУ детский сад №32 "Айболит"</t>
  </si>
  <si>
    <t>МБДОУ детский сад №1 "Чебурашка"</t>
  </si>
  <si>
    <t>МБДОУ №12 "Брусничка"</t>
  </si>
  <si>
    <t>МБДОУ детский сад №14 "Колобок"</t>
  </si>
  <si>
    <t>МБДОУ №7 "Незабудка"</t>
  </si>
  <si>
    <t>МБДОУ детский сад №8 "Белочка"</t>
  </si>
  <si>
    <t>МБДОУ №9 "Теремок"</t>
  </si>
  <si>
    <t>МБДОУ детский сад №5 "Солнышко"</t>
  </si>
  <si>
    <t>МБОУ "СОШ № 17" (г. Усть-Илимск) (дошкольная группа)</t>
  </si>
  <si>
    <t>МАОУ "СОШ № 14" (г. Усть-Илимск) (дошкольная группа)</t>
  </si>
  <si>
    <t>МДОУ №11 г.Черемхово</t>
  </si>
  <si>
    <t>МДОУ №5 г. Черемхово</t>
  </si>
  <si>
    <t>МОУ Школа № 16 г. Черемхово (дошкольная группа)</t>
  </si>
  <si>
    <t>МОУ Школа №22 г. Черемхово</t>
  </si>
  <si>
    <t>МОУ Школа №4 г. Черемхово</t>
  </si>
  <si>
    <t>МОУ Школа №8 г. Черемхово</t>
  </si>
  <si>
    <t>МОУ Школа №1 г. Черемхово</t>
  </si>
  <si>
    <t>МОУ Школа №15 г. Черемхово</t>
  </si>
  <si>
    <t>МОУ Школа №23 г. Черемхово</t>
  </si>
  <si>
    <t>МОУ Школа №30 г. Черемхово</t>
  </si>
  <si>
    <t>МОУ Школа №32 г. Черемхово</t>
  </si>
  <si>
    <t>МОУ Школа №9 г. Черемхово</t>
  </si>
  <si>
    <t>Детский сад №11 c. Дальняя Закора</t>
  </si>
  <si>
    <t>161.90</t>
  </si>
  <si>
    <t>Детский сад №12 "Якорёк"</t>
  </si>
  <si>
    <t>103.90</t>
  </si>
  <si>
    <t>53.95</t>
  </si>
  <si>
    <t>Детский сад №7</t>
  </si>
  <si>
    <t>104.55</t>
  </si>
  <si>
    <t>МКДОУ детский сад №4 "Геолог"</t>
  </si>
  <si>
    <t>Детский сад №10</t>
  </si>
  <si>
    <t>ДОУ детский сад №5</t>
  </si>
  <si>
    <t>Пономаревская начальная школа - сад (дошкольная группа)</t>
  </si>
  <si>
    <t>СП Якимовская начальная школа - сад (дошкольная группа)</t>
  </si>
  <si>
    <t>Петровская школа (дошкольная группа)</t>
  </si>
  <si>
    <t>Детский сад Усть - Илгинской ООШ (дошкольная группа)</t>
  </si>
  <si>
    <t>Тимошинская школа (дошкольная группа)</t>
  </si>
  <si>
    <t xml:space="preserve"> Детский сад № 8</t>
  </si>
  <si>
    <t>60.48</t>
  </si>
  <si>
    <t>Тыптинская начальная школа</t>
  </si>
  <si>
    <t>67.11</t>
  </si>
  <si>
    <t>Знаменская средняя школа</t>
  </si>
  <si>
    <t>41.84</t>
  </si>
  <si>
    <t>МБОУ Сортовская ООШ (дошкольная группа)</t>
  </si>
  <si>
    <t>МБОУ Бабагайская СОШ(дошкольная группа)</t>
  </si>
  <si>
    <t>МБОУ Семеновская СОШ(дошкольная группа)</t>
  </si>
  <si>
    <t>МОУ Илганская НОШ (СП МБОУ Заларинской СОШ №1)</t>
  </si>
  <si>
    <t>МБОУ Большезаимская НОШ (СП МБОУ СОШ с. Моисеевка )</t>
  </si>
  <si>
    <t>МБОУ Заларинская СОШ №2</t>
  </si>
  <si>
    <t>МБОУ Заларинская СОШ №1</t>
  </si>
  <si>
    <t>МОУ Новолетниковская СОШ(дошкольная группа)</t>
  </si>
  <si>
    <t>МОУ Самарская СОШ (дошкольная группа)</t>
  </si>
  <si>
    <t>МОУ Масляногорская СОШ (дошкольная группа)</t>
  </si>
  <si>
    <t>МОУ Кимильтейская СОШ (дошкольная группа)</t>
  </si>
  <si>
    <t>МОУ Филипповская СОШ (дошкольная группа)</t>
  </si>
  <si>
    <t>МОУ Покровская СОШ (дошкольная группа)</t>
  </si>
  <si>
    <t>38%</t>
  </si>
  <si>
    <t>МДОУ ИРМО "Детский Сад "Березовый"</t>
  </si>
  <si>
    <t>МДОУ ИРМО "Карлукский детский сад №2"</t>
  </si>
  <si>
    <t xml:space="preserve"> МОУ ИРМО "Дзержинская НШДС"(дошкольная группа)</t>
  </si>
  <si>
    <t>МДОУ ИРМО «Листвянский детский сад №3 общеразвивающего вида»</t>
  </si>
  <si>
    <t>МДОУ ИРМО "Детский сад п.Молодежный</t>
  </si>
  <si>
    <t>МДОУ «Хомутовский детский сад общеразвивающего вида № 3»</t>
  </si>
  <si>
    <t>МДОУ ИРМО "Хомутовский Детский Сад № 4"</t>
  </si>
  <si>
    <t>3827012103</t>
  </si>
  <si>
    <t>МДОУ ИРМО "Марковский детский сад комбинированного вида"</t>
  </si>
  <si>
    <t>СП МОУ ИРМО "Бутырская СОШ"</t>
  </si>
  <si>
    <t>МОУ ИРМО "Большеголоустненская ООШ" (дошкольная группа)</t>
  </si>
  <si>
    <t>МОУ ИРМО "Мало-Еланская НШДС"(дошкольная группа)</t>
  </si>
  <si>
    <t>МОУ ИРМО "Егоровская НШДС"(дошкольная группа)</t>
  </si>
  <si>
    <t>МОУ ИРМО "Кыцигировская НШДС"(дошкольная группа)</t>
  </si>
  <si>
    <t>МОУ ИРМО "Лыловская НШДС"(дошкольная группа)</t>
  </si>
  <si>
    <t>МОУ ИРМО "Бурдаковская НШДС"(дошкольная группа)</t>
  </si>
  <si>
    <t>МОУ ИРМО "Сосново-Борская НШДС"(дошкольная группа)</t>
  </si>
  <si>
    <t>МОУ ИРМО "Черемушкинская НШДС"(дошкольная группа)</t>
  </si>
  <si>
    <t>МОУ ИРМО "Хомутовская СОШ №2"</t>
  </si>
  <si>
    <t>МОУ ИРМО "Бутырская СОШ" (с учетом Филиала №1)</t>
  </si>
  <si>
    <t>МОУ ИРМО "Джержинская СОШ"</t>
  </si>
  <si>
    <t>МОУ ИРМО "Марковская СОШ №2"</t>
  </si>
  <si>
    <t>Детский сад_СП МОУ "Ульканская СОШ № 2"</t>
  </si>
  <si>
    <t>3828000037</t>
  </si>
  <si>
    <t xml:space="preserve"> МОУ "Окунайская СОШ № 1"(дошкольная группа)</t>
  </si>
  <si>
    <t xml:space="preserve"> МОУ "Карамская ООШ"(дошкольная группа)</t>
  </si>
  <si>
    <t>МКОУ "Небельская ООШ"(дошкольная группа)</t>
  </si>
  <si>
    <t>МДОУ детский сад №28 "Рябинка"</t>
  </si>
  <si>
    <t>МОУ "Магистральнинская СОШ №2"</t>
  </si>
  <si>
    <t>56.86</t>
  </si>
  <si>
    <t>МКОУ "Ульканская ООШ №1"</t>
  </si>
  <si>
    <t>МКДОУ ДС "Радуга" с.Ербогачен</t>
  </si>
  <si>
    <t>МКОУ СОШ с.Бур (дошкольная группа)</t>
  </si>
  <si>
    <t>МКОУ СОШ с. Непа (дошкольная группа)</t>
  </si>
  <si>
    <t>МКОУ СОШ с.Бур</t>
  </si>
  <si>
    <t>82.05</t>
  </si>
  <si>
    <t>МКУ  Манзурская ДЮСШ</t>
  </si>
  <si>
    <t>МКУ Качугская ДЮСШ</t>
  </si>
  <si>
    <t>МКОУ КСОШ №2</t>
  </si>
  <si>
    <t>МКДОУ "Детский сад №13 г. Киренска"</t>
  </si>
  <si>
    <t>73.24</t>
  </si>
  <si>
    <t>МКДОУ "Детский сад №8"</t>
  </si>
  <si>
    <t>64.38</t>
  </si>
  <si>
    <t>МКДОУ "Детский сад №9 г. Киренска"</t>
  </si>
  <si>
    <t>МКДОУ "Детский сад №10 г. Киренска"</t>
  </si>
  <si>
    <t>МКДОУ "Детский сад общеразвивающего вида №11 г. Киренска"</t>
  </si>
  <si>
    <t>58.26</t>
  </si>
  <si>
    <t>МКДОУ "Детский сад №12"</t>
  </si>
  <si>
    <t>50.55</t>
  </si>
  <si>
    <t>90.00</t>
  </si>
  <si>
    <t>МКОУ "Средняя школа с. Петропавловское" (дошкольная группа)</t>
  </si>
  <si>
    <t>МКОУ "Начальная школа №4 г.Киренска" (дошкольная группа)</t>
  </si>
  <si>
    <t>МКОУ "Средняя школа п. Юбилейный" (дошкольная группа)</t>
  </si>
  <si>
    <t>МКОУ ООШ с. Кривошапкино (дошкольная группа)</t>
  </si>
  <si>
    <t>115.00</t>
  </si>
  <si>
    <t>3831003253</t>
  </si>
  <si>
    <t>МКОУ "Начальная общеобразовательная школа п.Воронежский" (дошкольная группа)</t>
  </si>
  <si>
    <t xml:space="preserve"> МКОУ "СОШ с.Алымовка" (дошкольная группа)</t>
  </si>
  <si>
    <t>МКОУ "Основная школа с. Коршуново" (дошкольная группа)</t>
  </si>
  <si>
    <t>140.00</t>
  </si>
  <si>
    <t>МКОУ "Средняя школа №1" г. Киренск</t>
  </si>
  <si>
    <t>50.41</t>
  </si>
  <si>
    <t>46.61</t>
  </si>
  <si>
    <t>МКОУ "Начальная школа №4 г.Киренска"</t>
  </si>
  <si>
    <t>93.33</t>
  </si>
  <si>
    <t>МКОУ "Начальная общеобразовательная школа п.Воронежский"</t>
  </si>
  <si>
    <t>45.25</t>
  </si>
  <si>
    <t>84.00</t>
  </si>
  <si>
    <t xml:space="preserve">МАУДО ДЮЦ "Гармония" </t>
  </si>
  <si>
    <t>МКДОУ "ДСКВ №3 "Солнышко"</t>
  </si>
  <si>
    <t>62.26</t>
  </si>
  <si>
    <t>СП МКОУ "Чеботарихинская СОШ"</t>
  </si>
  <si>
    <t>СП МКОУ ЦО "Каразей"</t>
  </si>
  <si>
    <t>МКОУ Харикская СОШ №2 (дошкольная группа)</t>
  </si>
  <si>
    <t>МКОУ Каранцайская ООШ (дошкольная группа)</t>
  </si>
  <si>
    <t>МКОУ 'Ленинская СОШ' (дошкольная группа)</t>
  </si>
  <si>
    <t>МКОУ "Уянская СОШ" (дошкольная группа)</t>
  </si>
  <si>
    <t>МКОУ "Уховская СОШ" (дошкольная группа)</t>
  </si>
  <si>
    <t>МКОУ Алкинская ООШ (дошкольная группа)</t>
  </si>
  <si>
    <t>МКОУ Амурская ООШ (дошкольная группа)</t>
  </si>
  <si>
    <t>МКОУ "Лермонтовская СОШ" (дошкольная группа)</t>
  </si>
  <si>
    <t>МКОУ Тулинская СОШ (дошкольная группа)</t>
  </si>
  <si>
    <t>МКОУ 'Ленинская СОШ'</t>
  </si>
  <si>
    <t>МКОУ Харикская СОШ №2</t>
  </si>
  <si>
    <t>45%</t>
  </si>
  <si>
    <t>МДОУ Детский сад общеразвивающего вида "Берёзка" п.Новая Игирма</t>
  </si>
  <si>
    <t>МДОУ Детский сад общеразвивающего вида "Берёзка" п.Рудногорск</t>
  </si>
  <si>
    <t>МДОУ детский сад "Лесная полянка" №13 п.Радищев</t>
  </si>
  <si>
    <t>49.43</t>
  </si>
  <si>
    <t>МДОУ Детский сад "Огонек" р.п.Новая Игирма</t>
  </si>
  <si>
    <t>49.57</t>
  </si>
  <si>
    <t>МДОУ Детский сад "Василек" п.Речушка</t>
  </si>
  <si>
    <t>108.70</t>
  </si>
  <si>
    <t>81.58</t>
  </si>
  <si>
    <t>69.75</t>
  </si>
  <si>
    <t>52.76</t>
  </si>
  <si>
    <t>МДОУ Детский сад "Золушка" п.Янгель</t>
  </si>
  <si>
    <t>77.08</t>
  </si>
  <si>
    <t>МДОУ Детский сад "Колокольчик" п.Хребтовая</t>
  </si>
  <si>
    <t>МКОО "Игирменская ООШ" (дошкольная группа)</t>
  </si>
  <si>
    <t>92.31</t>
  </si>
  <si>
    <t>МКОУ "Коршуновская СОШ" (дошкольная группа)</t>
  </si>
  <si>
    <t>158.33</t>
  </si>
  <si>
    <t>МОУ "Заморская СОШ" (дошкольная группа)</t>
  </si>
  <si>
    <t>МОУ "Соцгородокская СОШ" (дошкольная группа)</t>
  </si>
  <si>
    <t>МОУ 'Видимская СОШ' (дошкольная группа)</t>
  </si>
  <si>
    <t>МОУ "Семигорская СОШ" (дошкольная группа)</t>
  </si>
  <si>
    <t>МОУ "Железногорская СОШ №2"</t>
  </si>
  <si>
    <t>МОУ "Железногорская СОШ №1"</t>
  </si>
  <si>
    <t>40%</t>
  </si>
  <si>
    <t>МДОУ Детский сад общеразвивающего вида "Солнышко" п.Новая Игирма</t>
  </si>
  <si>
    <t>МДОУ детский сад "Ручеёк" п.Березняки</t>
  </si>
  <si>
    <t>МОУ "Шестаковская СОШ"(дошкольная группа)</t>
  </si>
  <si>
    <t>МОУ 'Видимская СОШ'</t>
  </si>
  <si>
    <t>МОУ "Новоигирменская СОШ №1"</t>
  </si>
  <si>
    <t>МКДОУ "Усть- Рубахинский детский сад"</t>
  </si>
  <si>
    <t>МКДОУ "Детский сад № 208 г.Нижнеудинск"</t>
  </si>
  <si>
    <t>МКОУ "СОШ № 5 г. Алзамай" (дошкольная группа)</t>
  </si>
  <si>
    <t>МКОУ "Иргейская СОШ" (дошкольная группа)</t>
  </si>
  <si>
    <t xml:space="preserve"> МКОУ "Зареченская СОШ" (дошкольная группа)</t>
  </si>
  <si>
    <t xml:space="preserve"> МКОУ "Нерхинская начальная школа - детский сад" (дошкольная группа)</t>
  </si>
  <si>
    <t xml:space="preserve"> МКОУ "Вершинская школа-сад" (дошкольная группа)</t>
  </si>
  <si>
    <t xml:space="preserve"> МКОУ "Школа - сад № 16 г. Алзамай" (дошкольная группа)</t>
  </si>
  <si>
    <t>МКОУ "Школа-интернат №5 г.Нижнеудинск"</t>
  </si>
  <si>
    <t>МКОУ "Школа-интернат №26 г.Нижнеудинск"</t>
  </si>
  <si>
    <t>МБДОУ Новонукутский детский сад №2</t>
  </si>
  <si>
    <t>МБДОУ Новонукутский детский сад №6</t>
  </si>
  <si>
    <t xml:space="preserve"> МБОУ Тангутской СОШ (дошкольная группа)</t>
  </si>
  <si>
    <t>Бурят-Мельхитуйская НОШ (СП МБОУ Закулейской СОШ)</t>
  </si>
  <si>
    <t>МБУ ДО "Спортивная школа Нукутского района"</t>
  </si>
  <si>
    <t>35%</t>
  </si>
  <si>
    <t>МБДОУ "Осинский детский сад №1"</t>
  </si>
  <si>
    <t>МБДОУ "Осинский детский сад №2"</t>
  </si>
  <si>
    <t>МБДОУ "Усть - Алтанский детский сад"</t>
  </si>
  <si>
    <t>МБДОУ "Осинский детский сад №3"</t>
  </si>
  <si>
    <t>Детский сад_СП "Прохоровская НШДС" МБОУ "Русско-Янгутская СОШ им. А.А. Козьмина"</t>
  </si>
  <si>
    <t>МБОУ "Мольтинская ООШ имени Богданова Г.Н." (дошкольная группа)</t>
  </si>
  <si>
    <t>СП 'Обусинский детский сад'</t>
  </si>
  <si>
    <t>Детский сад_СП "Абрамовская НШДС"</t>
  </si>
  <si>
    <t>Детский сад_СП "Онгосорская начальная школа - детский сад"</t>
  </si>
  <si>
    <t>СП 'Ирхидейский детский сад'</t>
  </si>
  <si>
    <t>СП "Русско-Янгутский детский сад" МБОУ"Русско-Янгутская СОШ им.А.А Козьмина"</t>
  </si>
  <si>
    <t>Детский сад_ СП "Грязнушинская НШДС"</t>
  </si>
  <si>
    <t>СП МБДОУ "Хоктинский детский сад"</t>
  </si>
  <si>
    <t>Детский сад_СП Онгойская НШДС</t>
  </si>
  <si>
    <t>МБОУ "Рассветская ООШ" (дошкольная группа)</t>
  </si>
  <si>
    <t>Онгосорская начальная школа - детский сад( СП МБОУ "Бурят-Янгутская СОШ им. А.С. Пушкина")</t>
  </si>
  <si>
    <t>Прохоровская НШДС(СП МБОУ "Русско-Янгутская СОШ")</t>
  </si>
  <si>
    <t>МБОУ "Осинская СОШ №1"</t>
  </si>
  <si>
    <t>20%</t>
  </si>
  <si>
    <t>44%</t>
  </si>
  <si>
    <t>МКДОУ №15 г. Тайшета</t>
  </si>
  <si>
    <t>МКДОУ детский сад №2 г. Бирюсинска</t>
  </si>
  <si>
    <t>МКДОУ детский сад №5 г. Бирюсинска</t>
  </si>
  <si>
    <t xml:space="preserve"> МКОУ Рождественская СОШ (дошкольная группа)</t>
  </si>
  <si>
    <t xml:space="preserve"> МКОУ Зареченская СОШ (дошкольная группа)</t>
  </si>
  <si>
    <t xml:space="preserve"> МКОУ Шелеховская СОШ (дошкольная группа)</t>
  </si>
  <si>
    <t>МКОУ Тамтачетская СОШ (дошкольная группа)</t>
  </si>
  <si>
    <t>МКОУ Венгерская СОШ (дошкольная группа)</t>
  </si>
  <si>
    <t>МКОУ Тальская ООШ (дошкольная группа)</t>
  </si>
  <si>
    <t xml:space="preserve"> МКОУ Бузыкановская СОШ (дошкольная группа)</t>
  </si>
  <si>
    <t xml:space="preserve"> МКОУ СОШ № 17 р.п. Юрты (дошкольная группа)</t>
  </si>
  <si>
    <t>МКОУ Квитокская СОШ №1 (дошкольная группа)</t>
  </si>
  <si>
    <t xml:space="preserve"> МКОУ "Облепихинская ООШ" (дошкольная группа)</t>
  </si>
  <si>
    <t>МКОУ "СОШ №85"</t>
  </si>
  <si>
    <t>МКОУ Квитокская СОШ №1</t>
  </si>
  <si>
    <t>МКОУ СОШ №2 г.Тайшета</t>
  </si>
  <si>
    <t>МКОУ средняя школа №1 им. Николая Островского г. Тайшета</t>
  </si>
  <si>
    <t>НОШ №11 (к МОУ "Булюшкинская СОШ")</t>
  </si>
  <si>
    <t>МОУ 'Шубинская НОШ'</t>
  </si>
  <si>
    <t>МОУ 'Утайская ООШ'</t>
  </si>
  <si>
    <t>МОУ "НОШ №10"</t>
  </si>
  <si>
    <t>МБОУ "Новожилкинская СОШ" (дошкольная группа)</t>
  </si>
  <si>
    <t>МБОУ "Мишелевская СОШ №19"</t>
  </si>
  <si>
    <t>МБОУ "Тальянская СОШ № 17" (дошкольная группа)</t>
  </si>
  <si>
    <t>МБОУ "Большееланская СОШ" (дошкольная группа)</t>
  </si>
  <si>
    <t>МБОУ "Раздольинская СОШ" (дошкольная группа)</t>
  </si>
  <si>
    <t>СШ "Усольского района"</t>
  </si>
  <si>
    <t>МБДОУ «Детский сад №2 «Ручеёк»</t>
  </si>
  <si>
    <t>МОУ "Эдучанская СОШ" (дошкольная группа)</t>
  </si>
  <si>
    <t>МОУ "Бадарминская СОШ" (дошкольная группа)</t>
  </si>
  <si>
    <t>МКОУ "Подъеланская СОШ" (дошкольная группа)</t>
  </si>
  <si>
    <t>МКОУ "Ершовская СОШ" (дошкольная группа)</t>
  </si>
  <si>
    <t>МДОУ ДС общеразвивающего вида №8 УКМО</t>
  </si>
  <si>
    <t>МОУ СОШ с. Подымахино им. Антипина И.Н. УКМО (дошкольная группа)</t>
  </si>
  <si>
    <t>МКОУ СОШ №6 им. Шерстянникова А.Н. УКМО</t>
  </si>
  <si>
    <t>МКОУ Кижинская НОШ (дошкольная группа)</t>
  </si>
  <si>
    <t>МКОУ Аносовская СОШ ((дошкольная группа)</t>
  </si>
  <si>
    <t>МКОУ Аталанская ООШ (дошкольная группа)</t>
  </si>
  <si>
    <t>МКОУ Чичковская ООШ (дошкольная группа)</t>
  </si>
  <si>
    <t>МБОУ "Усть-Удинская СОШ №2"</t>
  </si>
  <si>
    <t>МКДОУ детский садад с.Алехино</t>
  </si>
  <si>
    <t>МКДОУ детский садад д. Жмурова</t>
  </si>
  <si>
    <t>МКДОУ детский садад № 54 п.Михайловка</t>
  </si>
  <si>
    <t>МКДОУ детский садад с. Тальники</t>
  </si>
  <si>
    <t>МКДОУ детский садад № 3 с.Голуметь</t>
  </si>
  <si>
    <t>МКДОУ детский садад д.Нены</t>
  </si>
  <si>
    <t>МКДОУ детский садад с.Лохово</t>
  </si>
  <si>
    <t>МКДОУ детский садад № 14 п. Михайловка</t>
  </si>
  <si>
    <t>МКДОУ детский садад с.Бельск</t>
  </si>
  <si>
    <t>МКДОУ д.сад с. Нижняя Иреть</t>
  </si>
  <si>
    <t>МКДОУ детский садад д.Паршевникова</t>
  </si>
  <si>
    <t>МКДОУ детский садад с.Онот</t>
  </si>
  <si>
    <t>МКДОУ детский садад с.Саянское</t>
  </si>
  <si>
    <t>МКДОУ детский садад с.Каменно-Ангарск</t>
  </si>
  <si>
    <t>МКДОУ детский садад с. Новогромово</t>
  </si>
  <si>
    <t>МКДОУ детский садад с.Верхний Булай</t>
  </si>
  <si>
    <t>МКДОУ детский садад с. Зерновое</t>
  </si>
  <si>
    <t>МКДОУ детский садад с.Узкий Луг</t>
  </si>
  <si>
    <t>МКДОУ детский садад д.Петровка</t>
  </si>
  <si>
    <t>МКДОУ детский садад д. Ключи</t>
  </si>
  <si>
    <t>МКДОУ детский садад с.Рысево</t>
  </si>
  <si>
    <t>МКДОУ детский садад № 6 рп. Михайловка</t>
  </si>
  <si>
    <t>МКДОУ детский садад с.Парфеново</t>
  </si>
  <si>
    <t>МКОУ "НШ - ДС" д. Козлова (дошкольная группа)</t>
  </si>
  <si>
    <t>МКОУ "НШ - ДС" д. Козлова</t>
  </si>
  <si>
    <t>НОШ д.Паршевникова (к МКОУ СОШ с.Алехино)</t>
  </si>
  <si>
    <t>НОШ д.Ключи (к МКОУ СОШ с.Бельск)</t>
  </si>
  <si>
    <t>НОШ д.Нены (к МКОУ СОШ с. Лохово)</t>
  </si>
  <si>
    <t>НОШ д.Табук (к МКОУ СОШ с. Лохово)</t>
  </si>
  <si>
    <t>НОШ д.Бажей (к МКОУ СОШ с.Нижняя Иреть)</t>
  </si>
  <si>
    <t>НОШ д.Герасимова (к МКОУ СОШ с. Парфеново)</t>
  </si>
  <si>
    <t>НОШ д.Поздеева (к МКОУ СОШ с. Рысево)</t>
  </si>
  <si>
    <t>МКОУ СОШ поселка Новостройка</t>
  </si>
  <si>
    <t>МКОУ СОШ с.Тунгуска</t>
  </si>
  <si>
    <t>НОШ д.Средний Булай (к МКОУ СОШ с.Алехино)</t>
  </si>
  <si>
    <t>МКДОУ детский садад д. Белобородова</t>
  </si>
  <si>
    <t>МКДОУ детский садад № 2 с. Голуметь</t>
  </si>
  <si>
    <t>МКОУ СОШ с.Зерновое</t>
  </si>
  <si>
    <t>МКОУ СОШ с.Бельск</t>
  </si>
  <si>
    <t>МКОУ СОШ с.Алехино</t>
  </si>
  <si>
    <t>МКОУ СОШ с.Нижняя Иреть</t>
  </si>
  <si>
    <t>МКОУ СОШ №3 п.Михайловка</t>
  </si>
  <si>
    <t>НОШ с.Каменно-Ангарск (к МКОУ СОШ д. Балухарь)</t>
  </si>
  <si>
    <t>МКОУ СОШ с.Новогромово</t>
  </si>
  <si>
    <t>43%</t>
  </si>
  <si>
    <t>МОБУ НОШ №24 р.п.Чунский</t>
  </si>
  <si>
    <t>МОБУ НОШ №26 п. Пионерский</t>
  </si>
  <si>
    <t>МОБУ ООШ №14 п. Сосновка</t>
  </si>
  <si>
    <t>МОБУ СОШ №6 п. Парчум</t>
  </si>
  <si>
    <t>17%</t>
  </si>
  <si>
    <t>22%</t>
  </si>
  <si>
    <t>МКОУ ШР "СОШ №124" (дошкольная группа)</t>
  </si>
  <si>
    <t>МКОУ ШР "НШДС №10"  (дошкольная группа)</t>
  </si>
  <si>
    <t>МКОУ ШР "НШДС №14"  (дошкольная группа)</t>
  </si>
  <si>
    <t>МКОУ ШР "СОШ №7"</t>
  </si>
  <si>
    <t>МКОУ "СОШ №9"</t>
  </si>
  <si>
    <t>МКОУ ШР "СОШ №124"</t>
  </si>
  <si>
    <t>МКОУ ШР "НШДС №14"</t>
  </si>
  <si>
    <t>МКОУ ШР "СОШ №1"</t>
  </si>
  <si>
    <t>МКДОУ ШР «Детский сад № 3 «Сказка»</t>
  </si>
  <si>
    <t>МКОУ ШР "СОШ № 12"  (дошкольная группа)</t>
  </si>
  <si>
    <t>МКОУ ШР "СОШ №6"</t>
  </si>
  <si>
    <t>МКОУ ШР "НШДС №10"</t>
  </si>
  <si>
    <t>Большелугская СОШ №8</t>
  </si>
  <si>
    <t>МДОУ Байтогский детский сад №31</t>
  </si>
  <si>
    <t>МДОУ Бозойский детский сад №14</t>
  </si>
  <si>
    <t>МДОУ Ахинский детский сад №32</t>
  </si>
  <si>
    <t>МДОУ детский сад №7 "Колосок"</t>
  </si>
  <si>
    <t>МОУ Захальская НШДС (дошкольная группа)</t>
  </si>
  <si>
    <t>МОУ Капсальская СОШ  (дошкольная группа)</t>
  </si>
  <si>
    <t>МОУ Олойская СОШ  (дошкольная группа)</t>
  </si>
  <si>
    <t xml:space="preserve">Детский сад_СП МОУ Алужинская средняя школа  </t>
  </si>
  <si>
    <t>МОУ Куядская НШДС  (дошкольная группа)</t>
  </si>
  <si>
    <t>МОУ Еловская НШДС  (дошкольная группа)</t>
  </si>
  <si>
    <t>МОУ Харанутская ООШ им. В.К.Бардымова  (дошкольная группа)</t>
  </si>
  <si>
    <t>МОУ Булусинская СОШ  (дошкольная группа)</t>
  </si>
  <si>
    <t>МОУ "Верхне-Кукутская НШДС"  (дошкольная группа)</t>
  </si>
  <si>
    <t>МОУ Усть-Ордынская СОШ №4</t>
  </si>
  <si>
    <t>МОУ 'Усть-Ордынская НОШ'</t>
  </si>
  <si>
    <t>МОУ Усть-Ордынская СОШ №2</t>
  </si>
  <si>
    <t>МБДОУ "ДСОВ №12 г. Слюдянки"</t>
  </si>
  <si>
    <t>МБДОУ "Детский сад общеразвивающего вида №9 "Светлячок"</t>
  </si>
  <si>
    <t xml:space="preserve"> МБОУ НШДС № 16 (дошкольная группа)</t>
  </si>
  <si>
    <t xml:space="preserve"> МБОУ НШДС №13 (дошкольная группа)</t>
  </si>
  <si>
    <t>МБОУ НШДС № 58 (дошкольная группа)</t>
  </si>
  <si>
    <t>МБОУ НШДС №17</t>
  </si>
  <si>
    <t>МБОУ НШДС №13</t>
  </si>
  <si>
    <t>МБОУ ДО СШ г. Слюдянки</t>
  </si>
  <si>
    <t>15.73</t>
  </si>
  <si>
    <t>МБДОУ №21</t>
  </si>
  <si>
    <t>МБДОУ №4 р.п. Култук</t>
  </si>
  <si>
    <t>10.84</t>
  </si>
  <si>
    <t>МБОУ НШДС № 14 (дошкольная группа)</t>
  </si>
  <si>
    <t>МБОУ НШДС №17 (дошкольная группа)</t>
  </si>
  <si>
    <t>МБОУ СОШ №4</t>
  </si>
  <si>
    <t>МБОУ ООШ № 1 г.Слюдянки</t>
  </si>
  <si>
    <t>МБОУ "СОШ №11"</t>
  </si>
  <si>
    <t>МБОУ "СОШ №12" (Слюдянский р-н)</t>
  </si>
  <si>
    <t>МБОУ ДО СШ г. Байкальска</t>
  </si>
  <si>
    <t>МБОУ СОШ №7 д.Быстрая (СП МБОУ "СОШ № 7"(Слюдянский р-н))</t>
  </si>
  <si>
    <t>МБОУ "СОШ №7" с. Тибельти (СП МБОУ "СОШ № 7"(Слюдянский р-н))</t>
  </si>
  <si>
    <t>ГОБУ СКШИ №9 г. Иркутска</t>
  </si>
  <si>
    <t>ГОКУ "СКШ п. Усть-Уда"</t>
  </si>
  <si>
    <t>ГОКУ "Школа - интернат №8" г. Иркутск</t>
  </si>
  <si>
    <t>ГОКУ ИО СКШ № 28 г. Тулуна"</t>
  </si>
  <si>
    <t>ГОКУ СКШ № 1 г. Усолье - Сибирское</t>
  </si>
  <si>
    <t>ГОКУ СКШ № 3 г. Иркутска"</t>
  </si>
  <si>
    <t>ГОКУ СКШ №10 г. Иркутск</t>
  </si>
  <si>
    <t>ГОКУ СКШ №11 г. Иркутска</t>
  </si>
  <si>
    <t>Профессиональное училище №48 п. Подгорный</t>
  </si>
  <si>
    <t>3808124411</t>
  </si>
  <si>
    <t>Иркутский технологический колледж</t>
  </si>
  <si>
    <t>3822000640</t>
  </si>
  <si>
    <t>Балаганский аграрно-технологический техникум</t>
  </si>
  <si>
    <t>8503002023</t>
  </si>
  <si>
    <t>Боханский педагогический колледж им. Д. Банзарова</t>
  </si>
  <si>
    <t>3827013587</t>
  </si>
  <si>
    <t>Иркутский аграрный техникум</t>
  </si>
  <si>
    <t>3808012193</t>
  </si>
  <si>
    <t>Иркутский техникум индустрии питания</t>
  </si>
  <si>
    <t>3812135590</t>
  </si>
  <si>
    <t>Иркутский региональный колледж педагогического образования</t>
  </si>
  <si>
    <t>3816004301</t>
  </si>
  <si>
    <t>Тулунский аграрный техникум</t>
  </si>
  <si>
    <t>3820003205</t>
  </si>
  <si>
    <t>Черемховский педагогический колледж</t>
  </si>
  <si>
    <t>3801012412</t>
  </si>
  <si>
    <t>Ангарский политехнический техникум</t>
  </si>
  <si>
    <t>3801029600</t>
  </si>
  <si>
    <t>Ангарский техникум рекламы и промышленных технологий</t>
  </si>
  <si>
    <t>3802005520</t>
  </si>
  <si>
    <t>Бодайбинский горный техникум</t>
  </si>
  <si>
    <t>8503002016</t>
  </si>
  <si>
    <t>Боханский аграрный техникум</t>
  </si>
  <si>
    <t>3804004755</t>
  </si>
  <si>
    <t>Братский политехнический колледж</t>
  </si>
  <si>
    <t>3825001508</t>
  </si>
  <si>
    <t>Заларинский агропромышленный техникум</t>
  </si>
  <si>
    <t>3806009212</t>
  </si>
  <si>
    <t>Зиминский железнодорожный техникум</t>
  </si>
  <si>
    <t>3812014080</t>
  </si>
  <si>
    <t>Иркутский гидрометеорологический техникум</t>
  </si>
  <si>
    <t>3812014115</t>
  </si>
  <si>
    <t>Иркутский колледж автомобильного транспорта и дорожного строительства</t>
  </si>
  <si>
    <t>3810008540</t>
  </si>
  <si>
    <t>Иркутский техникум речного и автомобильного транспорта</t>
  </si>
  <si>
    <t>3810321488</t>
  </si>
  <si>
    <t>Иркутский техникум транспорта и строительства</t>
  </si>
  <si>
    <t>3831004627</t>
  </si>
  <si>
    <t>Киренский профессионально-педагогический колледж</t>
  </si>
  <si>
    <t>3838002280</t>
  </si>
  <si>
    <t>Профессиональное училище №58 р.п. Юрты</t>
  </si>
  <si>
    <t>3834010629</t>
  </si>
  <si>
    <t>Профессиональный колледж г. Железногорска-Илимского</t>
  </si>
  <si>
    <t>3815002904</t>
  </si>
  <si>
    <t>Тайшетский промышленно-технологический техникум</t>
  </si>
  <si>
    <t>3840004091</t>
  </si>
  <si>
    <t>Усольский аграрно-промышленный техникум</t>
  </si>
  <si>
    <t>3817008965</t>
  </si>
  <si>
    <t>Усть-Илимский техникум лесопромышленных технологий и сферы услуг</t>
  </si>
  <si>
    <t>3818001793</t>
  </si>
  <si>
    <t>Усть-Кутский промышленный техникум</t>
  </si>
  <si>
    <t>8506003434</t>
  </si>
  <si>
    <t>Усть-Ордынский аграрный техникум</t>
  </si>
  <si>
    <t>3814000291</t>
  </si>
  <si>
    <t>Химико-технологический техникум г. Саянска</t>
  </si>
  <si>
    <t>3844004127</t>
  </si>
  <si>
    <t>Чунский многопрофильный техникум</t>
  </si>
  <si>
    <t>3849088459</t>
  </si>
  <si>
    <t>ГБУ ДО ИО "Региональный центр "Авангард"</t>
  </si>
  <si>
    <t>3837045010</t>
  </si>
  <si>
    <t>Байкальский техникум отраслевых технологий и сервиса</t>
  </si>
  <si>
    <t>Частная</t>
  </si>
  <si>
    <t>3808187130</t>
  </si>
  <si>
    <t>АНО НДОЦ "Академия счастливого детства Цветик-Семицветик"</t>
  </si>
  <si>
    <t>3804055446</t>
  </si>
  <si>
    <t>АНДОО ЦРР "Теремок"</t>
  </si>
  <si>
    <t>16.00</t>
  </si>
  <si>
    <t>3816012119</t>
  </si>
  <si>
    <t>ООО "Родничок"</t>
  </si>
  <si>
    <t>3810325901</t>
  </si>
  <si>
    <t>ЧДОУ ДС "Мишутка"</t>
  </si>
  <si>
    <t>3.92</t>
  </si>
  <si>
    <t>3811127557</t>
  </si>
  <si>
    <t>ЧДОУ "центр развития - детский сад "Семь звезд"</t>
  </si>
  <si>
    <t>3.16</t>
  </si>
  <si>
    <t>3810324055</t>
  </si>
  <si>
    <t>ЧДОУ "Детский сад "Панда"</t>
  </si>
  <si>
    <t>4.35</t>
  </si>
  <si>
    <t>3808187725</t>
  </si>
  <si>
    <t>ЧДОУ «Детский сад «Радость»</t>
  </si>
  <si>
    <t>частная</t>
  </si>
  <si>
    <t>3808026245</t>
  </si>
  <si>
    <t>Православная женская гимназия</t>
  </si>
  <si>
    <t>3808155970</t>
  </si>
  <si>
    <t>АНОО "Иркутская Вальдорфская школа"</t>
  </si>
  <si>
    <t>3837002619</t>
  </si>
  <si>
    <t>РЖД лицей№ 11</t>
  </si>
  <si>
    <t>0.19</t>
  </si>
  <si>
    <t>3807002636</t>
  </si>
  <si>
    <t>ЧПОУ Иркутский техникум экономики и права</t>
  </si>
  <si>
    <t>0.21</t>
  </si>
  <si>
    <t>3811181829</t>
  </si>
  <si>
    <t>ЧУПО Иркутский гуманитарно-технический колледж (г.Нижнеудинск)</t>
  </si>
  <si>
    <t>2.53</t>
  </si>
  <si>
    <t>3837002626</t>
  </si>
  <si>
    <t>Детский сад № 213 ОАО "РЖД"</t>
  </si>
  <si>
    <t>131.36</t>
  </si>
  <si>
    <t>3808268822</t>
  </si>
  <si>
    <t>ЧОУ "ТОЧКА БУДУЩЕГО"</t>
  </si>
  <si>
    <t>81.24</t>
  </si>
  <si>
    <t>3823016837</t>
  </si>
  <si>
    <t>РЖД лицей № 13</t>
  </si>
  <si>
    <t>66.81</t>
  </si>
  <si>
    <t>3801048867</t>
  </si>
  <si>
    <t>ЧПОУ "Ангарский экономико-юридический колледж"</t>
  </si>
  <si>
    <t>43.42</t>
  </si>
  <si>
    <t>3815001876</t>
  </si>
  <si>
    <t>Детский сад №206 ОАО "РЖД"</t>
  </si>
  <si>
    <t>3808108032</t>
  </si>
  <si>
    <t>Детский сад № 220 ОАО «РЖД»</t>
  </si>
  <si>
    <t>3812079218</t>
  </si>
  <si>
    <t>Детский сад № 216 ОАО "РЖД"</t>
  </si>
  <si>
    <t>3811150450</t>
  </si>
  <si>
    <t>АНДОО "Мать и Дитя"</t>
  </si>
  <si>
    <t>3811445020</t>
  </si>
  <si>
    <t>АНО Общеобразовательная Лингвистическая школа "Новое поколение"</t>
  </si>
  <si>
    <t>3827040245</t>
  </si>
  <si>
    <t>АНОО Английский лицей</t>
  </si>
  <si>
    <t>3812079200</t>
  </si>
  <si>
    <t>РЖД Лицей № 14</t>
  </si>
  <si>
    <t>3803202088</t>
  </si>
  <si>
    <t>ЧОУ "Братская Православная гимназия"</t>
  </si>
  <si>
    <t>3801076430</t>
  </si>
  <si>
    <t>ЧОУ "ООШ "АЛЬМА-МАТЕР"</t>
  </si>
  <si>
    <t>3801054187</t>
  </si>
  <si>
    <t>ЧОУ "Православная школа во имя Святой Троицы"</t>
  </si>
  <si>
    <t>3810023481</t>
  </si>
  <si>
    <t>ЧОУ "ЦПШ"</t>
  </si>
  <si>
    <t>3811031510</t>
  </si>
  <si>
    <t>ЧОУ "Школа Леонова"</t>
  </si>
  <si>
    <t>3815001869</t>
  </si>
  <si>
    <t>РЖД лицей № 12</t>
  </si>
  <si>
    <t>3807003809</t>
  </si>
  <si>
    <t>ЧПОУ "Русско-Азиатский экономико-правовой колледж"</t>
  </si>
  <si>
    <t>3808081550</t>
  </si>
  <si>
    <t>ЧПОУ "Байкальский техникум права и предпринимательства"</t>
  </si>
  <si>
    <t>3827065666</t>
  </si>
  <si>
    <t>ЧПОУ «Колледж дизайна, сервиса и права»</t>
  </si>
  <si>
    <t>3811181875</t>
  </si>
  <si>
    <t>ЧУПО Иркутский гуманитарно-технический колледж (г. Усть-Кут)</t>
  </si>
  <si>
    <t>3826003314</t>
  </si>
  <si>
    <t>МДОУ Кимильтейский детский сад "Колосок"</t>
  </si>
  <si>
    <t>3819020799</t>
  </si>
  <si>
    <t>МБДОУ "Детский сад № 21"</t>
  </si>
  <si>
    <t>3819009322</t>
  </si>
  <si>
    <t>МБДОУ "Детский сад № 26"</t>
  </si>
  <si>
    <t>3819009259</t>
  </si>
  <si>
    <t>МБДОУ "Детский сад № 7"</t>
  </si>
  <si>
    <t>3514005080</t>
  </si>
  <si>
    <t>МБДОУ "Детский сад № 5"</t>
  </si>
  <si>
    <t>3819009467</t>
  </si>
  <si>
    <t>МБДОУ "Детский сад № 39"</t>
  </si>
  <si>
    <t>3819009266</t>
  </si>
  <si>
    <t>МБДОУ "Детский сад № 18"</t>
  </si>
  <si>
    <t>3819009315</t>
  </si>
  <si>
    <t>МБДОУ "Детский сад № 35"</t>
  </si>
  <si>
    <t>3819009604</t>
  </si>
  <si>
    <t>МБДОУ "Детский сад № 1"</t>
  </si>
  <si>
    <t>3819014788</t>
  </si>
  <si>
    <t>МБДОУ "Детский сад № 8"</t>
  </si>
  <si>
    <t>3819009450</t>
  </si>
  <si>
    <t>МБДОУ "Детский сад № 40"</t>
  </si>
  <si>
    <t>3819009393</t>
  </si>
  <si>
    <t>МБДОУ "Детский сад № 29"</t>
  </si>
  <si>
    <t>3819009523</t>
  </si>
  <si>
    <t>МБДОУ "Детский сад № 33"</t>
  </si>
  <si>
    <t>3819009040</t>
  </si>
  <si>
    <t>МБДОУ "Детский сад № 6"</t>
  </si>
  <si>
    <t>3819009107</t>
  </si>
  <si>
    <t>МБДОУ "Детский сад № 22"</t>
  </si>
  <si>
    <t>3819009280</t>
  </si>
  <si>
    <t>МБДОУ "Детский сад № 32"</t>
  </si>
  <si>
    <t>3819009403</t>
  </si>
  <si>
    <t>МБДОУ "Детский сад № 37"</t>
  </si>
  <si>
    <t>3819009354</t>
  </si>
  <si>
    <t>МБДОУ "Детский сад № 44"</t>
  </si>
  <si>
    <t>3819009210</t>
  </si>
  <si>
    <t>МБДОУ "Детский сад № 43"</t>
  </si>
  <si>
    <t>3819009202</t>
  </si>
  <si>
    <t>МБДОУ "Детский сад № 3"</t>
  </si>
  <si>
    <t>3819009241</t>
  </si>
  <si>
    <t>МБДОУ "Детский сад № 17"</t>
  </si>
  <si>
    <t>3819009555</t>
  </si>
  <si>
    <t>МБДОУ "Детский сад № 25"</t>
  </si>
  <si>
    <t>3851007457</t>
  </si>
  <si>
    <t>МБДОУ "Детский сад № 34"</t>
  </si>
  <si>
    <t>3819009474</t>
  </si>
  <si>
    <t>МБДОУ "Детский сад № 38"</t>
  </si>
  <si>
    <t>3819009273</t>
  </si>
  <si>
    <t>МБДОУ "Детский сад № 42"</t>
  </si>
  <si>
    <t>Тарасовская НОШ (Филиал МБОУ Заславская СОШ)</t>
  </si>
  <si>
    <t>8503004800</t>
  </si>
  <si>
    <t>МБДОУ "Казачинский детский сад"</t>
  </si>
  <si>
    <t>8503004278</t>
  </si>
  <si>
    <t>МБДОУ "Дундайский детский сад"</t>
  </si>
  <si>
    <t>8503004687</t>
  </si>
  <si>
    <t>МБДОУ "Боханский детский сад №2"</t>
  </si>
  <si>
    <t>8503004285</t>
  </si>
  <si>
    <t>МБДОУ "Хохорский детский сад"</t>
  </si>
  <si>
    <t>8503004976</t>
  </si>
  <si>
    <t>МБДОУ "Тарасинский детский сад"</t>
  </si>
  <si>
    <t>8503004341</t>
  </si>
  <si>
    <t>МБДОУ "Каменский детский сад"</t>
  </si>
  <si>
    <t>8503004359</t>
  </si>
  <si>
    <t>МБДОУ Александровский детский сад</t>
  </si>
  <si>
    <t>8503004528</t>
  </si>
  <si>
    <t>МБДОУ "Олонский детский сад"</t>
  </si>
  <si>
    <t>8503004366</t>
  </si>
  <si>
    <t>МБДОУ "Тихоновский детский сад"</t>
  </si>
  <si>
    <t>8503004408</t>
  </si>
  <si>
    <t>МБДОУ "Середкинский детский сад"</t>
  </si>
  <si>
    <t>8503005426</t>
  </si>
  <si>
    <t>МБДОУ "Морозовский детский сад"</t>
  </si>
  <si>
    <t>Детский сад_СП "Русиновская НОШДС" МБОУ ХохорскаяСОШ</t>
  </si>
  <si>
    <t>МБОУ Шунтинская НШ-детский сад (дошкольная группа)</t>
  </si>
  <si>
    <t>Детский сад_СП "Маньковская НОШДС" МБОУ "Укырская СОШ"</t>
  </si>
  <si>
    <t>21.01.2025 г.</t>
  </si>
  <si>
    <t>Тип (ДОО, ОО, ОДО, СПО)</t>
  </si>
  <si>
    <t>Тип     (ДОО, ОО, ОДО, СПО)</t>
  </si>
  <si>
    <t>Тип      (ДОО, ОО, ОДО, СПО)</t>
  </si>
  <si>
    <t>Тип       (ДОО, ОО, ОДО,СПО)</t>
  </si>
  <si>
    <t>21/01/2025 г.</t>
  </si>
  <si>
    <t>21.01.2025г.</t>
  </si>
  <si>
    <t>Тип    (ДОО, ОО, ОДО, СПО)</t>
  </si>
  <si>
    <t>Тип        (ДОО, ОО, ОДО, СПО)</t>
  </si>
  <si>
    <t>Тип          (ДОО, ОО, ОДОД, СПО)</t>
  </si>
  <si>
    <t>Тип       (ДОО, ОО, ОДО, СПО)</t>
  </si>
  <si>
    <t>Тип            (ДОО, ОО, ОДО, СПО)</t>
  </si>
  <si>
    <t>Тип           (ДОО, ОО, ОДО, СПО)</t>
  </si>
  <si>
    <t>Тип         (ДОО, ОО, ОДО, СПО)</t>
  </si>
  <si>
    <t>Вопрос 1, Оцените полноту и актуальность информации на официальном сайте образовательной организации (контактные сведения, локальные акты (о приеме обучающихся, аттестации, режиме и др,), образовательные программы, расписания занятий/кружков, сведения о мероприятиях и педагогических работниках)</t>
  </si>
  <si>
    <t>Вопрос 2, Оцените полноту и актуальность информации на стендах образовательной организации (контактные сведения, расписания занятий/кружков, сведения о мероприятиях)</t>
  </si>
  <si>
    <t>Вопрос 3, Оцените материально-техническую базу организации</t>
  </si>
  <si>
    <t>Вопрос 4, Оцените комфортность условий в организации (наличие комфортной зоны отдыха (ожидания); наличие и понятность навигации в помещении организации; наличие и доступность питьевой воды в помещении организации; наличие и доступность санитарно-гигиенических помещений (наличие в туалетах мыла, туалетной бумаги)</t>
  </si>
  <si>
    <t>Вопрос 5, Оцените условия для обучения детей с ОВЗ, детей-инвалидов (наличие пандусов, поручней, расширенных дверных проходов, возможность беспрепятственного доступа и перемещения внутри здания, специально оборудованные туалеты, адаптированные учебные программы, тьюторы)</t>
  </si>
  <si>
    <t>Вопрос 6, Оцените обеспечение охраны жизни и здоровья обучающихся (воспитанников) и их безопасность в образовательной организации</t>
  </si>
  <si>
    <t>Вопрос 7, Оцените организацию информационного сопровождения родителей по вопросам организации питания (меню регулярно обновляется, доступно для ознакомления на информационном стенде в помещении и на официальном сайте организации)</t>
  </si>
  <si>
    <t>Вопрос 8, Оцените качество меню, ассортимента блюд, предлагаемых воспитанникам (обучающимся) в Вашей образовательной организации (учитывается или нет сезонность продуктов, присутствуют ли в рационе ребенка свежие овощи и фрукты, проводится ли витаминизация и йодирование готовых блюд)</t>
  </si>
  <si>
    <t>Вопрос 9, Оцените качество питания (нравится ли еда ребенку, целиком ли съедает порцию, жалобы на еду отсутствуют, возникали ли проблемы с пищеварением, были ли случаи пищевой аллергии)</t>
  </si>
  <si>
    <t>Вопрос 10, Имеется ли в Вашей образовательной организации возможность организовать диетическое питание для детей, страдающих заболеваниями и нуждающихся в специальном лечебном меню</t>
  </si>
  <si>
    <t>Вопрос 11, Оцените санитарное состояние помещений, в которых организовано питание обучающихся</t>
  </si>
  <si>
    <t>Вопрос 12, Оцените организацию и проведение оздоровительных мероприятий в образовательной организации</t>
  </si>
  <si>
    <t>Вопрос 13, Оцените полноту и своевременность информации о мерах по оздоровлению вашего ребенка</t>
  </si>
  <si>
    <t>Вопрос 14, Оцените организацию учебно-воспитательного процесса (качество знаний, наличие индивидуального подхода, баланс учебных нагрузок)</t>
  </si>
  <si>
    <t>Вопрос 15, Оцените возможности, предоставляемые организацией для всестороннего развития детей (участия в конкурсах, олимпиадах, соревнованиях и т, д,)</t>
  </si>
  <si>
    <t>Вопрос 16, Оцените возможность получения дополнительного образования (разнообразие кружков, секций, клубов, организованных в Вашей организации)</t>
  </si>
  <si>
    <t>Вопрос 17, Оцените психологический климат в образовательной организации</t>
  </si>
  <si>
    <t>Вопрос 18, Оцените доброжелательность и вежливость работников организации, обеспечивающих первичный контакт с посетителями и информирование о деятельности при непосредственном обращении в организацию (дежурные, вахтеры, дежурные администраторы, секретари и прочие работники)</t>
  </si>
  <si>
    <t>Вопрос 19, Оцените доброжелательность и вежливость работников организации, обеспечивающих непосредственное осуществление образовательной деятельности при обращении в организацию (преподаватели, тренеры, инструкторы, библиотекари, экскурсоводы и прочие работники)</t>
  </si>
  <si>
    <t>Вопрос 20, Оцените участие образовательной организации в вопросе информирования родителей о процедуре проведения ВПР (информация размещена на стендах, официальном сайте, организовано проведение встреч с родителями, ознакомительных мероприятий по ВПР и т,д,)</t>
  </si>
  <si>
    <t>Вопрос 21, Информирует ли Вас образовательная организация о результатах ВПР?</t>
  </si>
  <si>
    <t>Вопрос 22, Оцените Вашу готовность рекомендовать эту образовательную организацию своим знакомым, если бы была возможность выбора</t>
  </si>
  <si>
    <t>г, Тулун</t>
  </si>
  <si>
    <t>МБОУ "СОШ № 6" г,Тулун</t>
  </si>
  <si>
    <t>МБОУ СОШ № 1 г,Тулун</t>
  </si>
  <si>
    <t>Тип          (ДОО, ОО, ОДО, СПО)</t>
  </si>
  <si>
    <t>Тип    (ДОО, ОО, ОДО,СПО)</t>
  </si>
  <si>
    <t>Тип   (ДОО, ОО, ОДО, СПО)</t>
  </si>
  <si>
    <t>СП МКОУ Барлукская СОШ с, Барлук</t>
  </si>
  <si>
    <t>СП МКОУ Усть-Кадинская СОШ с,Усть-Када</t>
  </si>
  <si>
    <t>Детский сад_СП МКОУ ЦО "Альянс" п, Харик</t>
  </si>
  <si>
    <t>МКОУ "СОШ №1" р,п,Куйтун</t>
  </si>
  <si>
    <t>МКОУ Барлукская СОШ с, Барлук</t>
  </si>
  <si>
    <t>МКОУ СОШ № 2 р,п, Куйтун</t>
  </si>
  <si>
    <t>МКОУ Усть-Кадинская СОШ с,Усть-Када</t>
  </si>
  <si>
    <t>МКОУ ЦО "Альянс" п, Харик</t>
  </si>
  <si>
    <t>Тип  (ДОО, ОО, ОДОД, СПО)</t>
  </si>
  <si>
    <t>Тип  (ДОО, ОО, ОДО, СПО)</t>
  </si>
  <si>
    <t>21.01.2005 г.</t>
  </si>
  <si>
    <t>Тип      (ДОО, ОО, ОДОД, СПО)</t>
  </si>
  <si>
    <t>Тип        ДОО, ОО, ОДО, СПО)</t>
  </si>
  <si>
    <t>Тип   (ДОО, ОО, ОДО,СПО)</t>
  </si>
  <si>
    <t>021.01.2025 г.</t>
  </si>
  <si>
    <t xml:space="preserve">21.01.2025 г. </t>
  </si>
  <si>
    <t xml:space="preserve"> Частные организации</t>
  </si>
  <si>
    <t xml:space="preserve">                          Наименование муниципального образования                                                        </t>
  </si>
  <si>
    <t>Государственные  организации</t>
  </si>
  <si>
    <t>х</t>
  </si>
  <si>
    <t>"х" - индикатор не применялся для данного типа образовательной организации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</si>
</sst>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Border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9" fontId="2" fillId="0" borderId="1" xfId="0" applyNumberFormat="1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/>
    </xf>
    <xf numFmtId="1" fontId="2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9" fontId="2" fillId="0" borderId="4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0" fontId="9" fillId="0" borderId="0" xfId="0" applyFont="1" applyBorder="1"/>
    <xf numFmtId="0" fontId="10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9" fontId="10" fillId="0" borderId="1" xfId="1" applyFont="1" applyBorder="1" applyAlignment="1">
      <alignment horizontal="center" vertical="center" wrapText="1"/>
    </xf>
    <xf numFmtId="9" fontId="11" fillId="0" borderId="1" xfId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 indent="49"/>
    </xf>
    <xf numFmtId="0" fontId="7" fillId="0" borderId="9" xfId="0" applyFont="1" applyFill="1" applyBorder="1" applyAlignment="1">
      <alignment horizontal="left" vertical="center" wrapText="1" indent="49"/>
    </xf>
    <xf numFmtId="0" fontId="7" fillId="0" borderId="8" xfId="0" applyFont="1" applyFill="1" applyBorder="1" applyAlignment="1">
      <alignment horizontal="left" vertical="center" wrapText="1" indent="49"/>
    </xf>
    <xf numFmtId="0" fontId="7" fillId="0" borderId="10" xfId="0" applyFont="1" applyFill="1" applyBorder="1" applyAlignment="1">
      <alignment horizontal="left" vertical="center" wrapText="1" indent="49"/>
    </xf>
    <xf numFmtId="0" fontId="7" fillId="0" borderId="0" xfId="0" applyFont="1" applyFill="1" applyBorder="1" applyAlignment="1">
      <alignment horizontal="left" vertical="center" wrapText="1" indent="49"/>
    </xf>
    <xf numFmtId="0" fontId="7" fillId="0" borderId="11" xfId="0" applyFont="1" applyFill="1" applyBorder="1" applyAlignment="1">
      <alignment horizontal="left" vertical="center" wrapText="1" indent="49"/>
    </xf>
    <xf numFmtId="0" fontId="7" fillId="0" borderId="12" xfId="0" applyFont="1" applyFill="1" applyBorder="1" applyAlignment="1">
      <alignment horizontal="left" vertical="center" wrapText="1" indent="49"/>
    </xf>
    <xf numFmtId="0" fontId="7" fillId="0" borderId="13" xfId="0" applyFont="1" applyFill="1" applyBorder="1" applyAlignment="1">
      <alignment horizontal="left" vertical="center" wrapText="1" indent="49"/>
    </xf>
    <xf numFmtId="0" fontId="7" fillId="0" borderId="14" xfId="0" applyFont="1" applyFill="1" applyBorder="1" applyAlignment="1">
      <alignment horizontal="left" vertical="center" wrapText="1" indent="49"/>
    </xf>
    <xf numFmtId="0" fontId="6" fillId="0" borderId="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" fontId="6" fillId="0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 wrapText="1"/>
    </xf>
    <xf numFmtId="1" fontId="2" fillId="7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2"/>
  <sheetViews>
    <sheetView showGridLines="0" topLeftCell="T1" zoomScale="60" zoomScaleNormal="60" workbookViewId="0">
      <selection activeCell="L4" sqref="L4"/>
    </sheetView>
  </sheetViews>
  <sheetFormatPr defaultColWidth="9.140625" defaultRowHeight="15" x14ac:dyDescent="0.25"/>
  <cols>
    <col min="1" max="1" width="20.7109375" style="11" customWidth="1"/>
    <col min="2" max="2" width="10.7109375" style="11" customWidth="1"/>
    <col min="3" max="3" width="20.7109375" style="11" customWidth="1"/>
    <col min="4" max="4" width="15.7109375" style="11" customWidth="1"/>
    <col min="5" max="5" width="30.7109375" style="11" customWidth="1"/>
    <col min="6" max="8" width="15.7109375" style="11" customWidth="1"/>
    <col min="9" max="9" width="20.7109375" style="11" customWidth="1"/>
    <col min="10" max="31" width="30.7109375" style="11" customWidth="1"/>
    <col min="32" max="16384" width="9.140625" style="11"/>
  </cols>
  <sheetData>
    <row r="1" spans="1:31" s="8" customFormat="1" ht="35.1" customHeight="1" x14ac:dyDescent="0.25">
      <c r="A1" s="67" t="s">
        <v>2322</v>
      </c>
      <c r="B1" s="67"/>
      <c r="C1" s="67"/>
      <c r="D1" s="67"/>
      <c r="E1" s="67"/>
      <c r="F1" s="67"/>
      <c r="G1" s="67"/>
      <c r="H1" s="67"/>
      <c r="I1" s="67"/>
      <c r="J1" s="66" t="s">
        <v>3307</v>
      </c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</row>
    <row r="2" spans="1:31" s="8" customFormat="1" ht="30" customHeight="1" x14ac:dyDescent="0.25">
      <c r="A2" s="39" t="s">
        <v>102</v>
      </c>
      <c r="B2" s="69" t="s">
        <v>4258</v>
      </c>
      <c r="C2" s="70"/>
      <c r="D2" s="64" t="s">
        <v>3</v>
      </c>
      <c r="E2" s="64" t="s">
        <v>4</v>
      </c>
      <c r="F2" s="64" t="s">
        <v>5</v>
      </c>
      <c r="G2" s="64" t="s">
        <v>6</v>
      </c>
      <c r="H2" s="64" t="s">
        <v>7</v>
      </c>
      <c r="I2" s="64" t="s">
        <v>101</v>
      </c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</row>
    <row r="3" spans="1:31" s="8" customFormat="1" ht="155.1" customHeight="1" x14ac:dyDescent="0.25">
      <c r="A3" s="39" t="s">
        <v>0</v>
      </c>
      <c r="B3" s="39" t="s">
        <v>4241</v>
      </c>
      <c r="C3" s="39" t="s">
        <v>2</v>
      </c>
      <c r="D3" s="64"/>
      <c r="E3" s="64"/>
      <c r="F3" s="64"/>
      <c r="G3" s="64"/>
      <c r="H3" s="64"/>
      <c r="I3" s="64"/>
      <c r="J3" s="29" t="s">
        <v>3317</v>
      </c>
      <c r="K3" s="29" t="s">
        <v>3318</v>
      </c>
      <c r="L3" s="29" t="s">
        <v>3319</v>
      </c>
      <c r="M3" s="29" t="s">
        <v>3320</v>
      </c>
      <c r="N3" s="29" t="s">
        <v>3321</v>
      </c>
      <c r="O3" s="29" t="s">
        <v>3322</v>
      </c>
      <c r="P3" s="29" t="s">
        <v>3323</v>
      </c>
      <c r="Q3" s="29" t="s">
        <v>3324</v>
      </c>
      <c r="R3" s="29" t="s">
        <v>3325</v>
      </c>
      <c r="S3" s="29" t="s">
        <v>3326</v>
      </c>
      <c r="T3" s="29" t="s">
        <v>3327</v>
      </c>
      <c r="U3" s="29" t="s">
        <v>3328</v>
      </c>
      <c r="V3" s="29" t="s">
        <v>3329</v>
      </c>
      <c r="W3" s="29" t="s">
        <v>3330</v>
      </c>
      <c r="X3" s="29" t="s">
        <v>3331</v>
      </c>
      <c r="Y3" s="29" t="s">
        <v>3332</v>
      </c>
      <c r="Z3" s="29" t="s">
        <v>3333</v>
      </c>
      <c r="AA3" s="29" t="s">
        <v>3334</v>
      </c>
      <c r="AB3" s="29" t="s">
        <v>3335</v>
      </c>
      <c r="AC3" s="29" t="s">
        <v>3336</v>
      </c>
      <c r="AD3" s="29" t="s">
        <v>3337</v>
      </c>
      <c r="AE3" s="29" t="s">
        <v>3338</v>
      </c>
    </row>
    <row r="4" spans="1:31" s="59" customFormat="1" ht="45" customHeight="1" x14ac:dyDescent="0.25">
      <c r="A4" s="60" t="s">
        <v>4261</v>
      </c>
      <c r="B4" s="60" t="s">
        <v>1191</v>
      </c>
      <c r="C4" s="60" t="s">
        <v>2249</v>
      </c>
      <c r="D4" s="60" t="s">
        <v>2250</v>
      </c>
      <c r="E4" s="60" t="s">
        <v>2251</v>
      </c>
      <c r="F4" s="60">
        <v>51</v>
      </c>
      <c r="G4" s="60">
        <v>24</v>
      </c>
      <c r="H4" s="60">
        <v>47.06</v>
      </c>
      <c r="I4" s="61">
        <f>(J4+K4+L4+M4+N4+O4+P4+Q4+R4+S4+T4+U4+V4+W4+X4+Y4+Z4+AA4+AB4+AC4+AD4+AE4)*100/22</f>
        <v>99.727272727272734</v>
      </c>
      <c r="J4" s="62">
        <v>1</v>
      </c>
      <c r="K4" s="62">
        <v>1</v>
      </c>
      <c r="L4" s="62">
        <v>1</v>
      </c>
      <c r="M4" s="62">
        <v>1</v>
      </c>
      <c r="N4" s="62">
        <v>1</v>
      </c>
      <c r="O4" s="62">
        <v>1</v>
      </c>
      <c r="P4" s="62">
        <v>1</v>
      </c>
      <c r="Q4" s="62">
        <v>1</v>
      </c>
      <c r="R4" s="62">
        <v>1</v>
      </c>
      <c r="S4" s="62">
        <v>1</v>
      </c>
      <c r="T4" s="62">
        <v>1</v>
      </c>
      <c r="U4" s="62">
        <v>1</v>
      </c>
      <c r="V4" s="62">
        <v>1</v>
      </c>
      <c r="W4" s="62">
        <v>1</v>
      </c>
      <c r="X4" s="63">
        <v>0.94</v>
      </c>
      <c r="Y4" s="63">
        <v>1</v>
      </c>
      <c r="Z4" s="63">
        <v>1</v>
      </c>
      <c r="AA4" s="63">
        <v>1</v>
      </c>
      <c r="AB4" s="63">
        <v>1</v>
      </c>
      <c r="AC4" s="63">
        <v>1</v>
      </c>
      <c r="AD4" s="63">
        <v>1</v>
      </c>
      <c r="AE4" s="63">
        <v>1</v>
      </c>
    </row>
    <row r="5" spans="1:31" ht="45" customHeight="1" x14ac:dyDescent="0.25">
      <c r="A5" s="1" t="s">
        <v>4261</v>
      </c>
      <c r="B5" s="1" t="s">
        <v>1191</v>
      </c>
      <c r="C5" s="1" t="s">
        <v>2249</v>
      </c>
      <c r="D5" s="1" t="s">
        <v>2252</v>
      </c>
      <c r="E5" s="60" t="s">
        <v>2253</v>
      </c>
      <c r="F5" s="60">
        <v>382</v>
      </c>
      <c r="G5" s="60">
        <v>185</v>
      </c>
      <c r="H5" s="60">
        <v>48.43</v>
      </c>
      <c r="I5" s="61">
        <f>(J5+K5+L5+M5+N5+O5+P5+Q5+R5+S5+T5+U5+V5+W5+X5+Y5+Z5+AA5+AB5+AC5+AD5+AE5)*100/22</f>
        <v>96.090909090909093</v>
      </c>
      <c r="J5" s="62">
        <v>0.98</v>
      </c>
      <c r="K5" s="62">
        <v>0.97</v>
      </c>
      <c r="L5" s="62">
        <v>0.96</v>
      </c>
      <c r="M5" s="62">
        <v>0.95</v>
      </c>
      <c r="N5" s="62">
        <v>0.98</v>
      </c>
      <c r="O5" s="62">
        <v>0.98</v>
      </c>
      <c r="P5" s="62">
        <v>0.95</v>
      </c>
      <c r="Q5" s="62">
        <v>0.92</v>
      </c>
      <c r="R5" s="62">
        <v>0.95</v>
      </c>
      <c r="S5" s="62">
        <v>0.91</v>
      </c>
      <c r="T5" s="62">
        <v>0.99</v>
      </c>
      <c r="U5" s="62">
        <v>0.92</v>
      </c>
      <c r="V5" s="62">
        <v>0.89</v>
      </c>
      <c r="W5" s="62">
        <v>0.93</v>
      </c>
      <c r="X5" s="62">
        <v>0.99</v>
      </c>
      <c r="Y5" s="62">
        <v>0.99</v>
      </c>
      <c r="Z5" s="62">
        <v>0.96</v>
      </c>
      <c r="AA5" s="62">
        <v>0.99</v>
      </c>
      <c r="AB5" s="62">
        <v>0.98</v>
      </c>
      <c r="AC5" s="62">
        <v>0.99</v>
      </c>
      <c r="AD5" s="62">
        <v>1</v>
      </c>
      <c r="AE5" s="62">
        <v>0.96</v>
      </c>
    </row>
    <row r="6" spans="1:31" ht="45" customHeight="1" x14ac:dyDescent="0.25">
      <c r="A6" s="1" t="s">
        <v>4261</v>
      </c>
      <c r="B6" s="1" t="s">
        <v>1191</v>
      </c>
      <c r="C6" s="1" t="s">
        <v>2249</v>
      </c>
      <c r="D6" s="1" t="s">
        <v>2254</v>
      </c>
      <c r="E6" s="60" t="s">
        <v>3975</v>
      </c>
      <c r="F6" s="1">
        <v>153</v>
      </c>
      <c r="G6" s="1">
        <v>68</v>
      </c>
      <c r="H6" s="1">
        <v>44.44</v>
      </c>
      <c r="I6" s="57">
        <f t="shared" ref="I6:I43" si="0">(J6+K6+L6+M6+N6+O6+P6+Q6+R6+S6+T6+U6+V6+W6+X6+Y6+Z6+AA6+AB6+AC6+AD6+AE6)*100/22</f>
        <v>99.272727272727295</v>
      </c>
      <c r="J6" s="58">
        <v>1</v>
      </c>
      <c r="K6" s="58">
        <v>0.98</v>
      </c>
      <c r="L6" s="58">
        <v>1</v>
      </c>
      <c r="M6" s="58">
        <v>1</v>
      </c>
      <c r="N6" s="58">
        <v>1</v>
      </c>
      <c r="O6" s="58">
        <v>0.98</v>
      </c>
      <c r="P6" s="58">
        <v>1</v>
      </c>
      <c r="Q6" s="58">
        <v>0.98</v>
      </c>
      <c r="R6" s="58">
        <v>0.98</v>
      </c>
      <c r="S6" s="58">
        <v>1</v>
      </c>
      <c r="T6" s="58">
        <v>1</v>
      </c>
      <c r="U6" s="58">
        <v>1</v>
      </c>
      <c r="V6" s="58">
        <v>1</v>
      </c>
      <c r="W6" s="58">
        <v>0.98</v>
      </c>
      <c r="X6" s="58">
        <v>0.98</v>
      </c>
      <c r="Y6" s="58">
        <v>1</v>
      </c>
      <c r="Z6" s="58">
        <v>0.98</v>
      </c>
      <c r="AA6" s="58">
        <v>1</v>
      </c>
      <c r="AB6" s="58">
        <v>1</v>
      </c>
      <c r="AC6" s="58">
        <v>1</v>
      </c>
      <c r="AD6" s="58">
        <v>1</v>
      </c>
      <c r="AE6" s="58">
        <v>0.98</v>
      </c>
    </row>
    <row r="7" spans="1:31" ht="45" customHeight="1" x14ac:dyDescent="0.25">
      <c r="A7" s="1" t="s">
        <v>4261</v>
      </c>
      <c r="B7" s="1" t="s">
        <v>1191</v>
      </c>
      <c r="C7" s="1" t="s">
        <v>2249</v>
      </c>
      <c r="D7" s="1" t="s">
        <v>2255</v>
      </c>
      <c r="E7" s="60" t="s">
        <v>2256</v>
      </c>
      <c r="F7" s="1">
        <v>323</v>
      </c>
      <c r="G7" s="1">
        <v>140</v>
      </c>
      <c r="H7" s="1">
        <v>43.34</v>
      </c>
      <c r="I7" s="4">
        <f t="shared" si="0"/>
        <v>94.727272727272748</v>
      </c>
      <c r="J7" s="58">
        <v>0.97</v>
      </c>
      <c r="K7" s="58">
        <v>0.97</v>
      </c>
      <c r="L7" s="58">
        <v>0.83</v>
      </c>
      <c r="M7" s="58">
        <v>0.91</v>
      </c>
      <c r="N7" s="58">
        <v>0.93</v>
      </c>
      <c r="O7" s="58">
        <v>0.98</v>
      </c>
      <c r="P7" s="58">
        <v>0.93</v>
      </c>
      <c r="Q7" s="58">
        <v>0.99</v>
      </c>
      <c r="R7" s="58">
        <v>0.98</v>
      </c>
      <c r="S7" s="58">
        <v>0.88</v>
      </c>
      <c r="T7" s="58">
        <v>0.99</v>
      </c>
      <c r="U7" s="58">
        <v>0.97</v>
      </c>
      <c r="V7" s="58">
        <v>0.95</v>
      </c>
      <c r="W7" s="58">
        <v>0.91</v>
      </c>
      <c r="X7" s="58">
        <v>0.94</v>
      </c>
      <c r="Y7" s="58">
        <v>0.96</v>
      </c>
      <c r="Z7" s="58">
        <v>0.94</v>
      </c>
      <c r="AA7" s="58">
        <v>0.97</v>
      </c>
      <c r="AB7" s="58">
        <v>0.98</v>
      </c>
      <c r="AC7" s="58">
        <v>0.98</v>
      </c>
      <c r="AD7" s="58">
        <v>0.92</v>
      </c>
      <c r="AE7" s="58">
        <v>0.96</v>
      </c>
    </row>
    <row r="8" spans="1:31" ht="45" customHeight="1" x14ac:dyDescent="0.25">
      <c r="A8" s="1" t="s">
        <v>4261</v>
      </c>
      <c r="B8" s="1" t="s">
        <v>1191</v>
      </c>
      <c r="C8" s="1" t="s">
        <v>2249</v>
      </c>
      <c r="D8" s="1" t="s">
        <v>2257</v>
      </c>
      <c r="E8" s="60" t="s">
        <v>2258</v>
      </c>
      <c r="F8" s="1">
        <v>118</v>
      </c>
      <c r="G8" s="1">
        <v>52</v>
      </c>
      <c r="H8" s="1">
        <v>44.07</v>
      </c>
      <c r="I8" s="4">
        <f t="shared" si="0"/>
        <v>98.227272727272734</v>
      </c>
      <c r="J8" s="58">
        <v>1</v>
      </c>
      <c r="K8" s="58">
        <v>0.95</v>
      </c>
      <c r="L8" s="58">
        <v>0.97</v>
      </c>
      <c r="M8" s="58">
        <v>1</v>
      </c>
      <c r="N8" s="58">
        <v>1</v>
      </c>
      <c r="O8" s="58">
        <v>1</v>
      </c>
      <c r="P8" s="58">
        <v>1</v>
      </c>
      <c r="Q8" s="58">
        <v>1</v>
      </c>
      <c r="R8" s="58">
        <v>0.97</v>
      </c>
      <c r="S8" s="58">
        <v>0.92</v>
      </c>
      <c r="T8" s="58">
        <v>1</v>
      </c>
      <c r="U8" s="58">
        <v>0.97</v>
      </c>
      <c r="V8" s="58">
        <v>1</v>
      </c>
      <c r="W8" s="58">
        <v>1</v>
      </c>
      <c r="X8" s="58">
        <v>0.97</v>
      </c>
      <c r="Y8" s="58">
        <v>0.97</v>
      </c>
      <c r="Z8" s="58">
        <v>0.97</v>
      </c>
      <c r="AA8" s="58">
        <v>1</v>
      </c>
      <c r="AB8" s="58">
        <v>1</v>
      </c>
      <c r="AC8" s="58">
        <v>0.97</v>
      </c>
      <c r="AD8" s="58">
        <v>0.95</v>
      </c>
      <c r="AE8" s="58">
        <v>1</v>
      </c>
    </row>
    <row r="9" spans="1:31" ht="45" customHeight="1" x14ac:dyDescent="0.25">
      <c r="A9" s="1" t="s">
        <v>4261</v>
      </c>
      <c r="B9" s="1" t="s">
        <v>1191</v>
      </c>
      <c r="C9" s="1" t="s">
        <v>2249</v>
      </c>
      <c r="D9" s="1" t="s">
        <v>2323</v>
      </c>
      <c r="E9" s="60" t="s">
        <v>2324</v>
      </c>
      <c r="F9" s="1">
        <v>121</v>
      </c>
      <c r="G9" s="1">
        <v>62</v>
      </c>
      <c r="H9" s="1">
        <v>51.24</v>
      </c>
      <c r="I9" s="4">
        <f t="shared" si="0"/>
        <v>92.86363636363636</v>
      </c>
      <c r="J9" s="58">
        <v>0.97</v>
      </c>
      <c r="K9" s="58">
        <v>0.94</v>
      </c>
      <c r="L9" s="58">
        <v>0.9</v>
      </c>
      <c r="M9" s="58">
        <v>0.91</v>
      </c>
      <c r="N9" s="58">
        <v>0.89</v>
      </c>
      <c r="O9" s="58">
        <v>0.92</v>
      </c>
      <c r="P9" s="58">
        <v>0.89</v>
      </c>
      <c r="Q9" s="58">
        <v>0.91</v>
      </c>
      <c r="R9" s="58">
        <v>0.89</v>
      </c>
      <c r="S9" s="58">
        <v>0.89</v>
      </c>
      <c r="T9" s="58">
        <v>0.96</v>
      </c>
      <c r="U9" s="58">
        <v>0.96</v>
      </c>
      <c r="V9" s="58">
        <v>0.94</v>
      </c>
      <c r="W9" s="58">
        <v>0.96</v>
      </c>
      <c r="X9" s="58">
        <v>0.96</v>
      </c>
      <c r="Y9" s="58">
        <v>0.86</v>
      </c>
      <c r="Z9" s="58">
        <v>0.94</v>
      </c>
      <c r="AA9" s="58">
        <v>0.96</v>
      </c>
      <c r="AB9" s="58">
        <v>1</v>
      </c>
      <c r="AC9" s="58">
        <v>0.92</v>
      </c>
      <c r="AD9" s="58">
        <v>0.95</v>
      </c>
      <c r="AE9" s="58">
        <v>0.91</v>
      </c>
    </row>
    <row r="10" spans="1:31" ht="45" customHeight="1" x14ac:dyDescent="0.25">
      <c r="A10" s="1" t="s">
        <v>4261</v>
      </c>
      <c r="B10" s="1" t="s">
        <v>1191</v>
      </c>
      <c r="C10" s="1" t="s">
        <v>2249</v>
      </c>
      <c r="D10" s="1" t="s">
        <v>2325</v>
      </c>
      <c r="E10" s="60" t="s">
        <v>2326</v>
      </c>
      <c r="F10" s="1">
        <v>246</v>
      </c>
      <c r="G10" s="1">
        <v>125</v>
      </c>
      <c r="H10" s="1">
        <v>50.81</v>
      </c>
      <c r="I10" s="4">
        <f t="shared" si="0"/>
        <v>98.227272727272734</v>
      </c>
      <c r="J10" s="58">
        <v>0.99</v>
      </c>
      <c r="K10" s="58">
        <v>1</v>
      </c>
      <c r="L10" s="58">
        <v>0.94</v>
      </c>
      <c r="M10" s="58">
        <v>0.99</v>
      </c>
      <c r="N10" s="58">
        <v>0.95</v>
      </c>
      <c r="O10" s="58">
        <v>0.98</v>
      </c>
      <c r="P10" s="58">
        <v>0.96</v>
      </c>
      <c r="Q10" s="58">
        <v>0.98</v>
      </c>
      <c r="R10" s="58">
        <v>0.98</v>
      </c>
      <c r="S10" s="58">
        <v>0.99</v>
      </c>
      <c r="T10" s="58">
        <v>0.99</v>
      </c>
      <c r="U10" s="58">
        <v>0.99</v>
      </c>
      <c r="V10" s="58">
        <v>0.99</v>
      </c>
      <c r="W10" s="58">
        <v>0.98</v>
      </c>
      <c r="X10" s="58">
        <v>0.99</v>
      </c>
      <c r="Y10" s="58">
        <v>0.99</v>
      </c>
      <c r="Z10" s="58">
        <v>1</v>
      </c>
      <c r="AA10" s="58">
        <v>1</v>
      </c>
      <c r="AB10" s="58">
        <v>1</v>
      </c>
      <c r="AC10" s="58">
        <v>0.97</v>
      </c>
      <c r="AD10" s="58">
        <v>0.96</v>
      </c>
      <c r="AE10" s="58">
        <v>0.99</v>
      </c>
    </row>
    <row r="11" spans="1:31" ht="45" customHeight="1" x14ac:dyDescent="0.25">
      <c r="A11" s="1" t="s">
        <v>4261</v>
      </c>
      <c r="B11" s="1" t="s">
        <v>1191</v>
      </c>
      <c r="C11" s="1" t="s">
        <v>2249</v>
      </c>
      <c r="D11" s="1" t="s">
        <v>2259</v>
      </c>
      <c r="E11" s="60" t="s">
        <v>2260</v>
      </c>
      <c r="F11" s="1">
        <v>84</v>
      </c>
      <c r="G11" s="1">
        <v>38</v>
      </c>
      <c r="H11" s="1">
        <v>45.24</v>
      </c>
      <c r="I11" s="4">
        <f>(J11+K11+L11+M11+N11+O11+P11+Q11+R11+S11+T11+U11+V11+W11+X11+Y11+Z11+AA11+AB11+AC11+AD11+AE11)*100/22</f>
        <v>95.318181818181813</v>
      </c>
      <c r="J11" s="58">
        <v>1</v>
      </c>
      <c r="K11" s="58">
        <v>0.96</v>
      </c>
      <c r="L11" s="58">
        <v>1</v>
      </c>
      <c r="M11" s="58">
        <v>1</v>
      </c>
      <c r="N11" s="58">
        <v>1</v>
      </c>
      <c r="O11" s="58">
        <v>1</v>
      </c>
      <c r="P11" s="58">
        <v>0.93</v>
      </c>
      <c r="Q11" s="58">
        <v>0.93</v>
      </c>
      <c r="R11" s="58">
        <v>1</v>
      </c>
      <c r="S11" s="58">
        <v>0.89</v>
      </c>
      <c r="T11" s="58">
        <v>1</v>
      </c>
      <c r="U11" s="58">
        <v>0.86</v>
      </c>
      <c r="V11" s="58">
        <v>0.88</v>
      </c>
      <c r="W11" s="58">
        <v>1</v>
      </c>
      <c r="X11" s="58">
        <v>0.88</v>
      </c>
      <c r="Y11" s="58">
        <v>0.86</v>
      </c>
      <c r="Z11" s="58">
        <v>1</v>
      </c>
      <c r="AA11" s="58">
        <v>1</v>
      </c>
      <c r="AB11" s="58">
        <v>0.97</v>
      </c>
      <c r="AC11" s="58">
        <v>0.94</v>
      </c>
      <c r="AD11" s="58">
        <v>0.9</v>
      </c>
      <c r="AE11" s="58">
        <v>0.97</v>
      </c>
    </row>
    <row r="12" spans="1:31" ht="45" customHeight="1" x14ac:dyDescent="0.25">
      <c r="A12" s="1" t="s">
        <v>4261</v>
      </c>
      <c r="B12" s="1" t="s">
        <v>1191</v>
      </c>
      <c r="C12" s="1" t="s">
        <v>2249</v>
      </c>
      <c r="D12" s="1" t="s">
        <v>2261</v>
      </c>
      <c r="E12" s="60" t="s">
        <v>2262</v>
      </c>
      <c r="F12" s="1">
        <v>78</v>
      </c>
      <c r="G12" s="1">
        <v>40</v>
      </c>
      <c r="H12" s="1">
        <v>51.28</v>
      </c>
      <c r="I12" s="4">
        <f t="shared" si="0"/>
        <v>98.590909090909093</v>
      </c>
      <c r="J12" s="58">
        <v>0.97</v>
      </c>
      <c r="K12" s="58">
        <v>1</v>
      </c>
      <c r="L12" s="58">
        <v>1</v>
      </c>
      <c r="M12" s="58">
        <v>1</v>
      </c>
      <c r="N12" s="58">
        <v>1</v>
      </c>
      <c r="O12" s="58">
        <v>0.97</v>
      </c>
      <c r="P12" s="58">
        <v>1</v>
      </c>
      <c r="Q12" s="58">
        <v>1</v>
      </c>
      <c r="R12" s="58">
        <v>1</v>
      </c>
      <c r="S12" s="58">
        <v>0.96</v>
      </c>
      <c r="T12" s="58">
        <v>1</v>
      </c>
      <c r="U12" s="58">
        <v>0.97</v>
      </c>
      <c r="V12" s="58">
        <v>0.94</v>
      </c>
      <c r="W12" s="58">
        <v>0.97</v>
      </c>
      <c r="X12" s="58">
        <v>1</v>
      </c>
      <c r="Y12" s="58">
        <v>0.97</v>
      </c>
      <c r="Z12" s="58">
        <v>1</v>
      </c>
      <c r="AA12" s="58">
        <v>1</v>
      </c>
      <c r="AB12" s="58">
        <v>1</v>
      </c>
      <c r="AC12" s="58">
        <v>1</v>
      </c>
      <c r="AD12" s="58">
        <v>1</v>
      </c>
      <c r="AE12" s="58">
        <v>0.94</v>
      </c>
    </row>
    <row r="13" spans="1:31" ht="45" customHeight="1" x14ac:dyDescent="0.25">
      <c r="A13" s="1" t="s">
        <v>4261</v>
      </c>
      <c r="B13" s="1" t="s">
        <v>1191</v>
      </c>
      <c r="C13" s="1" t="s">
        <v>2249</v>
      </c>
      <c r="D13" s="1" t="s">
        <v>2327</v>
      </c>
      <c r="E13" s="60" t="s">
        <v>3976</v>
      </c>
      <c r="F13" s="1">
        <v>33</v>
      </c>
      <c r="G13" s="1">
        <v>21</v>
      </c>
      <c r="H13" s="1">
        <v>63.64</v>
      </c>
      <c r="I13" s="4">
        <f t="shared" si="0"/>
        <v>96.636363636363654</v>
      </c>
      <c r="J13" s="58">
        <v>0.95</v>
      </c>
      <c r="K13" s="58">
        <v>0.95</v>
      </c>
      <c r="L13" s="58">
        <v>0.8</v>
      </c>
      <c r="M13" s="58">
        <v>0.95</v>
      </c>
      <c r="N13" s="58">
        <v>1</v>
      </c>
      <c r="O13" s="58">
        <v>0.95</v>
      </c>
      <c r="P13" s="58">
        <v>0.95</v>
      </c>
      <c r="Q13" s="58">
        <v>1</v>
      </c>
      <c r="R13" s="58">
        <v>1</v>
      </c>
      <c r="S13" s="58">
        <v>0.93</v>
      </c>
      <c r="T13" s="58">
        <v>1</v>
      </c>
      <c r="U13" s="58">
        <v>1</v>
      </c>
      <c r="V13" s="58">
        <v>0.94</v>
      </c>
      <c r="W13" s="58">
        <v>1</v>
      </c>
      <c r="X13" s="58">
        <v>1</v>
      </c>
      <c r="Y13" s="58">
        <v>1</v>
      </c>
      <c r="Z13" s="58">
        <v>1</v>
      </c>
      <c r="AA13" s="58">
        <v>1</v>
      </c>
      <c r="AB13" s="58">
        <v>1</v>
      </c>
      <c r="AC13" s="58">
        <v>0.92</v>
      </c>
      <c r="AD13" s="58">
        <v>0.92</v>
      </c>
      <c r="AE13" s="58">
        <v>1</v>
      </c>
    </row>
    <row r="14" spans="1:31" ht="45" customHeight="1" x14ac:dyDescent="0.25">
      <c r="A14" s="1" t="s">
        <v>4261</v>
      </c>
      <c r="B14" s="1" t="s">
        <v>1191</v>
      </c>
      <c r="C14" s="1" t="s">
        <v>2249</v>
      </c>
      <c r="D14" s="1" t="s">
        <v>2328</v>
      </c>
      <c r="E14" s="60" t="s">
        <v>2329</v>
      </c>
      <c r="F14" s="1">
        <v>127</v>
      </c>
      <c r="G14" s="1">
        <v>55</v>
      </c>
      <c r="H14" s="1">
        <v>43.31</v>
      </c>
      <c r="I14" s="4">
        <f t="shared" si="0"/>
        <v>98.045454545454561</v>
      </c>
      <c r="J14" s="58">
        <v>1</v>
      </c>
      <c r="K14" s="58">
        <v>1</v>
      </c>
      <c r="L14" s="58">
        <v>0.96</v>
      </c>
      <c r="M14" s="58">
        <v>0.98</v>
      </c>
      <c r="N14" s="58">
        <v>0.98</v>
      </c>
      <c r="O14" s="58">
        <v>1</v>
      </c>
      <c r="P14" s="58">
        <v>0.98</v>
      </c>
      <c r="Q14" s="58">
        <v>0.98</v>
      </c>
      <c r="R14" s="58">
        <v>1</v>
      </c>
      <c r="S14" s="58">
        <v>0.93</v>
      </c>
      <c r="T14" s="58">
        <v>0.98</v>
      </c>
      <c r="U14" s="58">
        <v>1</v>
      </c>
      <c r="V14" s="58">
        <v>0.98</v>
      </c>
      <c r="W14" s="58">
        <v>0.96</v>
      </c>
      <c r="X14" s="58">
        <v>1</v>
      </c>
      <c r="Y14" s="58">
        <v>1</v>
      </c>
      <c r="Z14" s="58">
        <v>1</v>
      </c>
      <c r="AA14" s="58">
        <v>0.98</v>
      </c>
      <c r="AB14" s="58">
        <v>0.96</v>
      </c>
      <c r="AC14" s="58">
        <v>0.98</v>
      </c>
      <c r="AD14" s="58">
        <v>0.92</v>
      </c>
      <c r="AE14" s="58">
        <v>1</v>
      </c>
    </row>
    <row r="15" spans="1:31" ht="45" customHeight="1" x14ac:dyDescent="0.25">
      <c r="A15" s="1" t="s">
        <v>4261</v>
      </c>
      <c r="B15" s="1" t="s">
        <v>1191</v>
      </c>
      <c r="C15" s="1" t="s">
        <v>2249</v>
      </c>
      <c r="D15" s="1" t="s">
        <v>2263</v>
      </c>
      <c r="E15" s="60" t="s">
        <v>2264</v>
      </c>
      <c r="F15" s="1">
        <v>135</v>
      </c>
      <c r="G15" s="1">
        <v>56</v>
      </c>
      <c r="H15" s="1">
        <v>41.48</v>
      </c>
      <c r="I15" s="4">
        <f t="shared" si="0"/>
        <v>90.181818181818201</v>
      </c>
      <c r="J15" s="58">
        <v>0.88</v>
      </c>
      <c r="K15" s="58">
        <v>0.9</v>
      </c>
      <c r="L15" s="58">
        <v>1</v>
      </c>
      <c r="M15" s="58">
        <v>0.88</v>
      </c>
      <c r="N15" s="58">
        <v>0.92</v>
      </c>
      <c r="O15" s="58">
        <v>0.9</v>
      </c>
      <c r="P15" s="58">
        <v>0.92</v>
      </c>
      <c r="Q15" s="58">
        <v>0.96</v>
      </c>
      <c r="R15" s="58">
        <v>0.94</v>
      </c>
      <c r="S15" s="58">
        <v>0.82</v>
      </c>
      <c r="T15" s="58">
        <v>0.9</v>
      </c>
      <c r="U15" s="58">
        <v>0.9</v>
      </c>
      <c r="V15" s="58">
        <v>0.88</v>
      </c>
      <c r="W15" s="58">
        <v>0.92</v>
      </c>
      <c r="X15" s="58">
        <v>0.86</v>
      </c>
      <c r="Y15" s="58">
        <v>0.96</v>
      </c>
      <c r="Z15" s="58">
        <v>0.96</v>
      </c>
      <c r="AA15" s="58">
        <v>0.9</v>
      </c>
      <c r="AB15" s="58">
        <v>0.93</v>
      </c>
      <c r="AC15" s="58">
        <v>0.82</v>
      </c>
      <c r="AD15" s="58">
        <v>0.8</v>
      </c>
      <c r="AE15" s="58">
        <v>0.89</v>
      </c>
    </row>
    <row r="16" spans="1:31" ht="45" customHeight="1" x14ac:dyDescent="0.25">
      <c r="A16" s="1" t="s">
        <v>4261</v>
      </c>
      <c r="B16" s="1" t="s">
        <v>1191</v>
      </c>
      <c r="C16" s="1" t="s">
        <v>2249</v>
      </c>
      <c r="D16" s="1" t="s">
        <v>2330</v>
      </c>
      <c r="E16" s="60" t="s">
        <v>3977</v>
      </c>
      <c r="F16" s="1">
        <v>171</v>
      </c>
      <c r="G16" s="1">
        <v>81</v>
      </c>
      <c r="H16" s="1">
        <v>47.37</v>
      </c>
      <c r="I16" s="4">
        <f t="shared" si="0"/>
        <v>97.409090909090935</v>
      </c>
      <c r="J16" s="58">
        <v>0.98</v>
      </c>
      <c r="K16" s="58">
        <v>1</v>
      </c>
      <c r="L16" s="58">
        <v>0.97</v>
      </c>
      <c r="M16" s="58">
        <v>0.97</v>
      </c>
      <c r="N16" s="58">
        <v>0.96</v>
      </c>
      <c r="O16" s="58">
        <v>0.98</v>
      </c>
      <c r="P16" s="58">
        <v>0.98</v>
      </c>
      <c r="Q16" s="58">
        <v>0.98</v>
      </c>
      <c r="R16" s="58">
        <v>0.98</v>
      </c>
      <c r="S16" s="58">
        <v>0.98</v>
      </c>
      <c r="T16" s="58">
        <v>1</v>
      </c>
      <c r="U16" s="58">
        <v>0.96</v>
      </c>
      <c r="V16" s="58">
        <v>0.98</v>
      </c>
      <c r="W16" s="58">
        <v>0.93</v>
      </c>
      <c r="X16" s="58">
        <v>0.98</v>
      </c>
      <c r="Y16" s="58">
        <v>0.96</v>
      </c>
      <c r="Z16" s="58">
        <v>0.97</v>
      </c>
      <c r="AA16" s="58">
        <v>1</v>
      </c>
      <c r="AB16" s="58">
        <v>1</v>
      </c>
      <c r="AC16" s="58">
        <v>0.95</v>
      </c>
      <c r="AD16" s="58">
        <v>0.94</v>
      </c>
      <c r="AE16" s="58">
        <v>0.98</v>
      </c>
    </row>
    <row r="17" spans="1:31" ht="45" customHeight="1" x14ac:dyDescent="0.25">
      <c r="A17" s="1" t="s">
        <v>4261</v>
      </c>
      <c r="B17" s="1" t="s">
        <v>1191</v>
      </c>
      <c r="C17" s="1" t="s">
        <v>2249</v>
      </c>
      <c r="D17" s="1" t="s">
        <v>2331</v>
      </c>
      <c r="E17" s="60" t="s">
        <v>2332</v>
      </c>
      <c r="F17" s="1">
        <v>168</v>
      </c>
      <c r="G17" s="1">
        <v>76</v>
      </c>
      <c r="H17" s="1">
        <v>45.24</v>
      </c>
      <c r="I17" s="4">
        <f t="shared" si="0"/>
        <v>99.409090909090935</v>
      </c>
      <c r="J17" s="58">
        <v>1</v>
      </c>
      <c r="K17" s="58">
        <v>1</v>
      </c>
      <c r="L17" s="58">
        <v>0.98</v>
      </c>
      <c r="M17" s="58">
        <v>1</v>
      </c>
      <c r="N17" s="58">
        <v>1</v>
      </c>
      <c r="O17" s="58">
        <v>1</v>
      </c>
      <c r="P17" s="58">
        <v>0.98</v>
      </c>
      <c r="Q17" s="58">
        <v>1</v>
      </c>
      <c r="R17" s="58">
        <v>0.98</v>
      </c>
      <c r="S17" s="58">
        <v>0.97</v>
      </c>
      <c r="T17" s="58">
        <v>1</v>
      </c>
      <c r="U17" s="58">
        <v>1</v>
      </c>
      <c r="V17" s="58">
        <v>1</v>
      </c>
      <c r="W17" s="58">
        <v>1</v>
      </c>
      <c r="X17" s="58">
        <v>1</v>
      </c>
      <c r="Y17" s="58">
        <v>1</v>
      </c>
      <c r="Z17" s="58">
        <v>1</v>
      </c>
      <c r="AA17" s="58">
        <v>1</v>
      </c>
      <c r="AB17" s="58">
        <v>1</v>
      </c>
      <c r="AC17" s="58">
        <v>0.98</v>
      </c>
      <c r="AD17" s="58">
        <v>0.98</v>
      </c>
      <c r="AE17" s="58">
        <v>1</v>
      </c>
    </row>
    <row r="18" spans="1:31" ht="45" customHeight="1" x14ac:dyDescent="0.25">
      <c r="A18" s="1" t="s">
        <v>4261</v>
      </c>
      <c r="B18" s="1" t="s">
        <v>1191</v>
      </c>
      <c r="C18" s="1" t="s">
        <v>2249</v>
      </c>
      <c r="D18" s="1" t="s">
        <v>2265</v>
      </c>
      <c r="E18" s="60" t="s">
        <v>2266</v>
      </c>
      <c r="F18" s="1">
        <v>100</v>
      </c>
      <c r="G18" s="1">
        <v>43</v>
      </c>
      <c r="H18" s="1">
        <v>43</v>
      </c>
      <c r="I18" s="4">
        <f t="shared" si="0"/>
        <v>98.454545454545439</v>
      </c>
      <c r="J18" s="58">
        <v>0.97</v>
      </c>
      <c r="K18" s="58">
        <v>1</v>
      </c>
      <c r="L18" s="58">
        <v>1</v>
      </c>
      <c r="M18" s="58">
        <v>1</v>
      </c>
      <c r="N18" s="58">
        <v>0.97</v>
      </c>
      <c r="O18" s="58">
        <v>1</v>
      </c>
      <c r="P18" s="58">
        <v>1</v>
      </c>
      <c r="Q18" s="58">
        <v>0.97</v>
      </c>
      <c r="R18" s="58">
        <v>1</v>
      </c>
      <c r="S18" s="58">
        <v>0.95</v>
      </c>
      <c r="T18" s="58">
        <v>1</v>
      </c>
      <c r="U18" s="58">
        <v>1</v>
      </c>
      <c r="V18" s="58">
        <v>0.97</v>
      </c>
      <c r="W18" s="58">
        <v>1</v>
      </c>
      <c r="X18" s="58">
        <v>1</v>
      </c>
      <c r="Y18" s="58">
        <v>1</v>
      </c>
      <c r="Z18" s="58">
        <v>1</v>
      </c>
      <c r="AA18" s="58">
        <v>0.95</v>
      </c>
      <c r="AB18" s="58">
        <v>0.97</v>
      </c>
      <c r="AC18" s="58">
        <v>1</v>
      </c>
      <c r="AD18" s="58">
        <v>0.91</v>
      </c>
      <c r="AE18" s="58">
        <v>1</v>
      </c>
    </row>
    <row r="19" spans="1:31" ht="45" customHeight="1" x14ac:dyDescent="0.25">
      <c r="A19" s="1" t="s">
        <v>4261</v>
      </c>
      <c r="B19" s="1" t="s">
        <v>1191</v>
      </c>
      <c r="C19" s="1" t="s">
        <v>2249</v>
      </c>
      <c r="D19" s="1" t="s">
        <v>2267</v>
      </c>
      <c r="E19" s="60" t="s">
        <v>2268</v>
      </c>
      <c r="F19" s="1">
        <v>267</v>
      </c>
      <c r="G19" s="1">
        <v>143</v>
      </c>
      <c r="H19" s="1">
        <v>53.56</v>
      </c>
      <c r="I19" s="4">
        <f>(J19+K19+L19+M19+N19+O19+P19+Q19+R19+S19+T19+U19+V19+W19+X19+Y19+Z19+AA19+AB19+AC19+AD19+AE19)*100/22</f>
        <v>98.454545454545453</v>
      </c>
      <c r="J19" s="58">
        <v>1</v>
      </c>
      <c r="K19" s="58">
        <v>1</v>
      </c>
      <c r="L19" s="58">
        <v>0.98</v>
      </c>
      <c r="M19" s="58">
        <v>0.98</v>
      </c>
      <c r="N19" s="58">
        <v>0.98</v>
      </c>
      <c r="O19" s="58">
        <v>0.97</v>
      </c>
      <c r="P19" s="58">
        <v>0.96</v>
      </c>
      <c r="Q19" s="58">
        <v>0.98</v>
      </c>
      <c r="R19" s="58">
        <v>1</v>
      </c>
      <c r="S19" s="58">
        <v>0.98</v>
      </c>
      <c r="T19" s="58">
        <v>1</v>
      </c>
      <c r="U19" s="58">
        <v>1</v>
      </c>
      <c r="V19" s="58">
        <v>0.96</v>
      </c>
      <c r="W19" s="58">
        <v>1</v>
      </c>
      <c r="X19" s="58">
        <v>0.98</v>
      </c>
      <c r="Y19" s="58">
        <v>0.97</v>
      </c>
      <c r="Z19" s="58">
        <v>0.99</v>
      </c>
      <c r="AA19" s="58">
        <v>1</v>
      </c>
      <c r="AB19" s="58">
        <v>1</v>
      </c>
      <c r="AC19" s="58">
        <v>1</v>
      </c>
      <c r="AD19" s="58">
        <v>0.93</v>
      </c>
      <c r="AE19" s="58">
        <v>1</v>
      </c>
    </row>
    <row r="20" spans="1:31" ht="45" customHeight="1" x14ac:dyDescent="0.25">
      <c r="A20" s="1" t="s">
        <v>4261</v>
      </c>
      <c r="B20" s="1" t="s">
        <v>1191</v>
      </c>
      <c r="C20" s="1" t="s">
        <v>2249</v>
      </c>
      <c r="D20" s="1" t="s">
        <v>2333</v>
      </c>
      <c r="E20" s="60" t="s">
        <v>2334</v>
      </c>
      <c r="F20" s="1">
        <v>88</v>
      </c>
      <c r="G20" s="1">
        <v>54</v>
      </c>
      <c r="H20" s="1">
        <v>61.36</v>
      </c>
      <c r="I20" s="4">
        <f t="shared" si="0"/>
        <v>99.454545454545482</v>
      </c>
      <c r="J20" s="58">
        <v>1</v>
      </c>
      <c r="K20" s="58">
        <v>1</v>
      </c>
      <c r="L20" s="58">
        <v>1</v>
      </c>
      <c r="M20" s="58">
        <v>1</v>
      </c>
      <c r="N20" s="58">
        <v>1</v>
      </c>
      <c r="O20" s="58">
        <v>1</v>
      </c>
      <c r="P20" s="58">
        <v>0.98</v>
      </c>
      <c r="Q20" s="58">
        <v>1</v>
      </c>
      <c r="R20" s="58">
        <v>1</v>
      </c>
      <c r="S20" s="58">
        <v>0.97</v>
      </c>
      <c r="T20" s="58">
        <v>1</v>
      </c>
      <c r="U20" s="58">
        <v>0.98</v>
      </c>
      <c r="V20" s="58">
        <v>1</v>
      </c>
      <c r="W20" s="58">
        <v>1</v>
      </c>
      <c r="X20" s="58">
        <v>1</v>
      </c>
      <c r="Y20" s="58">
        <v>0.97</v>
      </c>
      <c r="Z20" s="58">
        <v>0.98</v>
      </c>
      <c r="AA20" s="58">
        <v>1</v>
      </c>
      <c r="AB20" s="58">
        <v>1</v>
      </c>
      <c r="AC20" s="58">
        <v>1</v>
      </c>
      <c r="AD20" s="58">
        <v>1</v>
      </c>
      <c r="AE20" s="58">
        <v>1</v>
      </c>
    </row>
    <row r="21" spans="1:31" ht="45" customHeight="1" x14ac:dyDescent="0.25">
      <c r="A21" s="1" t="s">
        <v>4261</v>
      </c>
      <c r="B21" s="1" t="s">
        <v>1191</v>
      </c>
      <c r="C21" s="1" t="s">
        <v>2249</v>
      </c>
      <c r="D21" s="1" t="s">
        <v>2269</v>
      </c>
      <c r="E21" s="60" t="s">
        <v>3978</v>
      </c>
      <c r="F21" s="1">
        <v>129</v>
      </c>
      <c r="G21" s="1">
        <v>53</v>
      </c>
      <c r="H21" s="1">
        <v>41.09</v>
      </c>
      <c r="I21" s="4">
        <f t="shared" si="0"/>
        <v>98.954545454545453</v>
      </c>
      <c r="J21" s="58">
        <v>0.97</v>
      </c>
      <c r="K21" s="58">
        <v>1</v>
      </c>
      <c r="L21" s="58">
        <v>0.97</v>
      </c>
      <c r="M21" s="58">
        <v>1</v>
      </c>
      <c r="N21" s="58">
        <v>1</v>
      </c>
      <c r="O21" s="58">
        <v>1</v>
      </c>
      <c r="P21" s="58">
        <v>1</v>
      </c>
      <c r="Q21" s="58">
        <v>0.97</v>
      </c>
      <c r="R21" s="58">
        <v>1</v>
      </c>
      <c r="S21" s="58">
        <v>0.95</v>
      </c>
      <c r="T21" s="58">
        <v>0.97</v>
      </c>
      <c r="U21" s="58">
        <v>1</v>
      </c>
      <c r="V21" s="58">
        <v>1</v>
      </c>
      <c r="W21" s="58">
        <v>1</v>
      </c>
      <c r="X21" s="58">
        <v>1</v>
      </c>
      <c r="Y21" s="58">
        <v>0.97</v>
      </c>
      <c r="Z21" s="58">
        <v>1</v>
      </c>
      <c r="AA21" s="58">
        <v>1</v>
      </c>
      <c r="AB21" s="58">
        <v>1</v>
      </c>
      <c r="AC21" s="58">
        <v>1</v>
      </c>
      <c r="AD21" s="58">
        <v>0.97</v>
      </c>
      <c r="AE21" s="58">
        <v>1</v>
      </c>
    </row>
    <row r="22" spans="1:31" ht="45" customHeight="1" x14ac:dyDescent="0.25">
      <c r="A22" s="1" t="s">
        <v>4261</v>
      </c>
      <c r="B22" s="1" t="s">
        <v>1191</v>
      </c>
      <c r="C22" s="1" t="s">
        <v>2249</v>
      </c>
      <c r="D22" s="1" t="s">
        <v>2270</v>
      </c>
      <c r="E22" s="60" t="s">
        <v>2271</v>
      </c>
      <c r="F22" s="1">
        <v>120</v>
      </c>
      <c r="G22" s="1">
        <v>50</v>
      </c>
      <c r="H22" s="1">
        <v>41.67</v>
      </c>
      <c r="I22" s="4">
        <f t="shared" si="0"/>
        <v>94.545454545454518</v>
      </c>
      <c r="J22" s="58">
        <v>0.92</v>
      </c>
      <c r="K22" s="58">
        <v>1</v>
      </c>
      <c r="L22" s="58">
        <v>0.93</v>
      </c>
      <c r="M22" s="58">
        <v>0.95</v>
      </c>
      <c r="N22" s="58">
        <v>0.95</v>
      </c>
      <c r="O22" s="58">
        <v>0.95</v>
      </c>
      <c r="P22" s="58">
        <v>0.97</v>
      </c>
      <c r="Q22" s="58">
        <v>0.95</v>
      </c>
      <c r="R22" s="58">
        <v>0.88</v>
      </c>
      <c r="S22" s="58">
        <v>0.97</v>
      </c>
      <c r="T22" s="58">
        <v>0.95</v>
      </c>
      <c r="U22" s="58">
        <v>1</v>
      </c>
      <c r="V22" s="58">
        <v>0.92</v>
      </c>
      <c r="W22" s="58">
        <v>0.91</v>
      </c>
      <c r="X22" s="58">
        <v>0.95</v>
      </c>
      <c r="Y22" s="58">
        <v>0.93</v>
      </c>
      <c r="Z22" s="58">
        <v>0.97</v>
      </c>
      <c r="AA22" s="58">
        <v>1</v>
      </c>
      <c r="AB22" s="58">
        <v>1</v>
      </c>
      <c r="AC22" s="58">
        <v>0.92</v>
      </c>
      <c r="AD22" s="58">
        <v>0.88</v>
      </c>
      <c r="AE22" s="58">
        <v>0.9</v>
      </c>
    </row>
    <row r="23" spans="1:31" ht="45" customHeight="1" x14ac:dyDescent="0.25">
      <c r="A23" s="1" t="s">
        <v>4261</v>
      </c>
      <c r="B23" s="1" t="s">
        <v>1191</v>
      </c>
      <c r="C23" s="1" t="s">
        <v>2249</v>
      </c>
      <c r="D23" s="1" t="s">
        <v>2272</v>
      </c>
      <c r="E23" s="60" t="s">
        <v>2273</v>
      </c>
      <c r="F23" s="1">
        <v>218</v>
      </c>
      <c r="G23" s="1">
        <v>104</v>
      </c>
      <c r="H23" s="1">
        <v>47.71</v>
      </c>
      <c r="I23" s="4">
        <f t="shared" si="0"/>
        <v>96.363636363636388</v>
      </c>
      <c r="J23" s="58">
        <v>0.97</v>
      </c>
      <c r="K23" s="58">
        <v>0.98</v>
      </c>
      <c r="L23" s="58">
        <v>0.96</v>
      </c>
      <c r="M23" s="58">
        <v>0.95</v>
      </c>
      <c r="N23" s="58">
        <v>0.94</v>
      </c>
      <c r="O23" s="58">
        <v>0.97</v>
      </c>
      <c r="P23" s="58">
        <v>0.94</v>
      </c>
      <c r="Q23" s="58">
        <v>0.98</v>
      </c>
      <c r="R23" s="58">
        <v>0.97</v>
      </c>
      <c r="S23" s="58">
        <v>0.88</v>
      </c>
      <c r="T23" s="58">
        <v>0.99</v>
      </c>
      <c r="U23" s="58">
        <v>0.98</v>
      </c>
      <c r="V23" s="58">
        <v>0.98</v>
      </c>
      <c r="W23" s="58">
        <v>0.96</v>
      </c>
      <c r="X23" s="58">
        <v>0.95</v>
      </c>
      <c r="Y23" s="58">
        <v>0.98</v>
      </c>
      <c r="Z23" s="58">
        <v>0.98</v>
      </c>
      <c r="AA23" s="58">
        <v>0.98</v>
      </c>
      <c r="AB23" s="58">
        <v>0.98</v>
      </c>
      <c r="AC23" s="58">
        <v>0.94</v>
      </c>
      <c r="AD23" s="58">
        <v>0.94</v>
      </c>
      <c r="AE23" s="58">
        <v>1</v>
      </c>
    </row>
    <row r="24" spans="1:31" ht="45" customHeight="1" x14ac:dyDescent="0.25">
      <c r="A24" s="1" t="s">
        <v>4261</v>
      </c>
      <c r="B24" s="1" t="s">
        <v>1191</v>
      </c>
      <c r="C24" s="1" t="s">
        <v>2249</v>
      </c>
      <c r="D24" s="1" t="s">
        <v>2335</v>
      </c>
      <c r="E24" s="60" t="s">
        <v>2336</v>
      </c>
      <c r="F24" s="1">
        <v>403</v>
      </c>
      <c r="G24" s="1">
        <v>166</v>
      </c>
      <c r="H24" s="1">
        <v>41.19</v>
      </c>
      <c r="I24" s="4">
        <f t="shared" si="0"/>
        <v>94.86363636363636</v>
      </c>
      <c r="J24" s="58">
        <v>0.96</v>
      </c>
      <c r="K24" s="58">
        <v>0.97</v>
      </c>
      <c r="L24" s="58">
        <v>0.93</v>
      </c>
      <c r="M24" s="58">
        <v>0.95</v>
      </c>
      <c r="N24" s="58">
        <v>0.94</v>
      </c>
      <c r="O24" s="58">
        <v>0.95</v>
      </c>
      <c r="P24" s="58">
        <v>0.97</v>
      </c>
      <c r="Q24" s="58">
        <v>0.94</v>
      </c>
      <c r="R24" s="58">
        <v>0.93</v>
      </c>
      <c r="S24" s="58">
        <v>0.95</v>
      </c>
      <c r="T24" s="58">
        <v>0.95</v>
      </c>
      <c r="U24" s="58">
        <v>0.93</v>
      </c>
      <c r="V24" s="58">
        <v>0.96</v>
      </c>
      <c r="W24" s="58">
        <v>0.9</v>
      </c>
      <c r="X24" s="58">
        <v>0.98</v>
      </c>
      <c r="Y24" s="58">
        <v>0.94</v>
      </c>
      <c r="Z24" s="58">
        <v>0.94</v>
      </c>
      <c r="AA24" s="58">
        <v>0.98</v>
      </c>
      <c r="AB24" s="58">
        <v>0.96</v>
      </c>
      <c r="AC24" s="58">
        <v>0.96</v>
      </c>
      <c r="AD24" s="58">
        <v>0.95</v>
      </c>
      <c r="AE24" s="58">
        <v>0.93</v>
      </c>
    </row>
    <row r="25" spans="1:31" ht="45" customHeight="1" x14ac:dyDescent="0.25">
      <c r="A25" s="1" t="s">
        <v>4261</v>
      </c>
      <c r="B25" s="1" t="s">
        <v>1191</v>
      </c>
      <c r="C25" s="1" t="s">
        <v>2249</v>
      </c>
      <c r="D25" s="1" t="s">
        <v>2274</v>
      </c>
      <c r="E25" s="60" t="s">
        <v>3979</v>
      </c>
      <c r="F25" s="1">
        <v>184</v>
      </c>
      <c r="G25" s="1">
        <v>86</v>
      </c>
      <c r="H25" s="1">
        <v>46.74</v>
      </c>
      <c r="I25" s="4">
        <f t="shared" si="0"/>
        <v>98.727272727272748</v>
      </c>
      <c r="J25" s="58">
        <v>1</v>
      </c>
      <c r="K25" s="58">
        <v>1</v>
      </c>
      <c r="L25" s="58">
        <v>0.95</v>
      </c>
      <c r="M25" s="58">
        <v>0.97</v>
      </c>
      <c r="N25" s="58">
        <v>0.96</v>
      </c>
      <c r="O25" s="58">
        <v>0.98</v>
      </c>
      <c r="P25" s="58">
        <v>1</v>
      </c>
      <c r="Q25" s="58">
        <v>0.98</v>
      </c>
      <c r="R25" s="58">
        <v>0.98</v>
      </c>
      <c r="S25" s="58">
        <v>0.98</v>
      </c>
      <c r="T25" s="58">
        <v>1</v>
      </c>
      <c r="U25" s="58">
        <v>0.98</v>
      </c>
      <c r="V25" s="58">
        <v>0.98</v>
      </c>
      <c r="W25" s="58">
        <v>1</v>
      </c>
      <c r="X25" s="58">
        <v>1</v>
      </c>
      <c r="Y25" s="58">
        <v>1</v>
      </c>
      <c r="Z25" s="58">
        <v>1</v>
      </c>
      <c r="AA25" s="58">
        <v>1</v>
      </c>
      <c r="AB25" s="58">
        <v>1</v>
      </c>
      <c r="AC25" s="58">
        <v>0.96</v>
      </c>
      <c r="AD25" s="58">
        <v>1</v>
      </c>
      <c r="AE25" s="58">
        <v>1</v>
      </c>
    </row>
    <row r="26" spans="1:31" ht="45" customHeight="1" x14ac:dyDescent="0.25">
      <c r="A26" s="1" t="s">
        <v>4261</v>
      </c>
      <c r="B26" s="1" t="s">
        <v>1191</v>
      </c>
      <c r="C26" s="1" t="s">
        <v>2249</v>
      </c>
      <c r="D26" s="1" t="s">
        <v>2337</v>
      </c>
      <c r="E26" s="60" t="s">
        <v>2338</v>
      </c>
      <c r="F26" s="1">
        <v>103</v>
      </c>
      <c r="G26" s="1">
        <v>45</v>
      </c>
      <c r="H26" s="1">
        <v>43.69</v>
      </c>
      <c r="I26" s="4">
        <f t="shared" si="0"/>
        <v>99.181818181818187</v>
      </c>
      <c r="J26" s="58">
        <v>1</v>
      </c>
      <c r="K26" s="58">
        <v>1</v>
      </c>
      <c r="L26" s="58">
        <v>1</v>
      </c>
      <c r="M26" s="58">
        <v>1</v>
      </c>
      <c r="N26" s="58">
        <v>1</v>
      </c>
      <c r="O26" s="58">
        <v>0.97</v>
      </c>
      <c r="P26" s="58">
        <v>0.97</v>
      </c>
      <c r="Q26" s="58">
        <v>0.97</v>
      </c>
      <c r="R26" s="58">
        <v>0.97</v>
      </c>
      <c r="S26" s="58">
        <v>1</v>
      </c>
      <c r="T26" s="58">
        <v>1</v>
      </c>
      <c r="U26" s="58">
        <v>1</v>
      </c>
      <c r="V26" s="58">
        <v>1</v>
      </c>
      <c r="W26" s="58">
        <v>1</v>
      </c>
      <c r="X26" s="58">
        <v>1</v>
      </c>
      <c r="Y26" s="58">
        <v>0.97</v>
      </c>
      <c r="Z26" s="58">
        <v>0.97</v>
      </c>
      <c r="AA26" s="58">
        <v>1</v>
      </c>
      <c r="AB26" s="58">
        <v>1</v>
      </c>
      <c r="AC26" s="58">
        <v>1</v>
      </c>
      <c r="AD26" s="58">
        <v>1</v>
      </c>
      <c r="AE26" s="58">
        <v>1</v>
      </c>
    </row>
    <row r="27" spans="1:31" ht="45" customHeight="1" x14ac:dyDescent="0.25">
      <c r="A27" s="1" t="s">
        <v>4261</v>
      </c>
      <c r="B27" s="1" t="s">
        <v>1191</v>
      </c>
      <c r="C27" s="1" t="s">
        <v>2249</v>
      </c>
      <c r="D27" s="1" t="s">
        <v>2339</v>
      </c>
      <c r="E27" s="60" t="s">
        <v>2340</v>
      </c>
      <c r="F27" s="1">
        <v>283</v>
      </c>
      <c r="G27" s="1">
        <v>124</v>
      </c>
      <c r="H27" s="1">
        <v>43.82</v>
      </c>
      <c r="I27" s="4">
        <f t="shared" si="0"/>
        <v>94.409090909090907</v>
      </c>
      <c r="J27" s="58">
        <v>0.96</v>
      </c>
      <c r="K27" s="58">
        <v>0.96</v>
      </c>
      <c r="L27" s="58">
        <v>0.94</v>
      </c>
      <c r="M27" s="58">
        <v>0.92</v>
      </c>
      <c r="N27" s="58">
        <v>0.96</v>
      </c>
      <c r="O27" s="58">
        <v>0.98</v>
      </c>
      <c r="P27" s="58">
        <v>0.97</v>
      </c>
      <c r="Q27" s="58">
        <v>0.95</v>
      </c>
      <c r="R27" s="58">
        <v>0.94</v>
      </c>
      <c r="S27" s="58">
        <v>0.9</v>
      </c>
      <c r="T27" s="58">
        <v>0.99</v>
      </c>
      <c r="U27" s="58">
        <v>0.94</v>
      </c>
      <c r="V27" s="58">
        <v>0.91</v>
      </c>
      <c r="W27" s="58">
        <v>0.94</v>
      </c>
      <c r="X27" s="58">
        <v>0.95</v>
      </c>
      <c r="Y27" s="58">
        <v>0.92</v>
      </c>
      <c r="Z27" s="58">
        <v>0.95</v>
      </c>
      <c r="AA27" s="58">
        <v>0.96</v>
      </c>
      <c r="AB27" s="58">
        <v>0.97</v>
      </c>
      <c r="AC27" s="58">
        <v>0.91</v>
      </c>
      <c r="AD27" s="58">
        <v>0.89</v>
      </c>
      <c r="AE27" s="58">
        <v>0.96</v>
      </c>
    </row>
    <row r="28" spans="1:31" ht="45" customHeight="1" x14ac:dyDescent="0.25">
      <c r="A28" s="1" t="s">
        <v>4261</v>
      </c>
      <c r="B28" s="1" t="s">
        <v>1191</v>
      </c>
      <c r="C28" s="1" t="s">
        <v>2249</v>
      </c>
      <c r="D28" s="1" t="s">
        <v>2275</v>
      </c>
      <c r="E28" s="60" t="s">
        <v>2276</v>
      </c>
      <c r="F28" s="1">
        <v>127</v>
      </c>
      <c r="G28" s="1">
        <v>53</v>
      </c>
      <c r="H28" s="1">
        <v>41.73</v>
      </c>
      <c r="I28" s="4">
        <f t="shared" si="0"/>
        <v>98.454545454545482</v>
      </c>
      <c r="J28" s="58">
        <v>0.97</v>
      </c>
      <c r="K28" s="58">
        <v>1</v>
      </c>
      <c r="L28" s="58">
        <v>0.98</v>
      </c>
      <c r="M28" s="58">
        <v>0.98</v>
      </c>
      <c r="N28" s="58">
        <v>0.98</v>
      </c>
      <c r="O28" s="58">
        <v>0.96</v>
      </c>
      <c r="P28" s="58">
        <v>1</v>
      </c>
      <c r="Q28" s="58">
        <v>1</v>
      </c>
      <c r="R28" s="58">
        <v>1</v>
      </c>
      <c r="S28" s="58">
        <v>0.97</v>
      </c>
      <c r="T28" s="58">
        <v>1</v>
      </c>
      <c r="U28" s="58">
        <v>0.97</v>
      </c>
      <c r="V28" s="58">
        <v>0.97</v>
      </c>
      <c r="W28" s="58">
        <v>1</v>
      </c>
      <c r="X28" s="58">
        <v>0.97</v>
      </c>
      <c r="Y28" s="58">
        <v>0.94</v>
      </c>
      <c r="Z28" s="58">
        <v>1</v>
      </c>
      <c r="AA28" s="58">
        <v>1</v>
      </c>
      <c r="AB28" s="58">
        <v>1</v>
      </c>
      <c r="AC28" s="58">
        <v>1</v>
      </c>
      <c r="AD28" s="58">
        <v>1</v>
      </c>
      <c r="AE28" s="58">
        <v>0.97</v>
      </c>
    </row>
    <row r="29" spans="1:31" ht="45" customHeight="1" x14ac:dyDescent="0.25">
      <c r="A29" s="1" t="s">
        <v>4261</v>
      </c>
      <c r="B29" s="1" t="s">
        <v>1191</v>
      </c>
      <c r="C29" s="1" t="s">
        <v>2249</v>
      </c>
      <c r="D29" s="1" t="s">
        <v>2341</v>
      </c>
      <c r="E29" s="60" t="s">
        <v>2342</v>
      </c>
      <c r="F29" s="1">
        <v>239</v>
      </c>
      <c r="G29" s="1">
        <v>105</v>
      </c>
      <c r="H29" s="1">
        <v>43.93</v>
      </c>
      <c r="I29" s="4">
        <f t="shared" si="0"/>
        <v>94.545454545454547</v>
      </c>
      <c r="J29" s="58">
        <v>1</v>
      </c>
      <c r="K29" s="58">
        <v>0.97</v>
      </c>
      <c r="L29" s="58">
        <v>0.91</v>
      </c>
      <c r="M29" s="58">
        <v>0.93</v>
      </c>
      <c r="N29" s="58">
        <v>0.94</v>
      </c>
      <c r="O29" s="58">
        <v>0.97</v>
      </c>
      <c r="P29" s="58">
        <v>0.87</v>
      </c>
      <c r="Q29" s="58">
        <v>0.91</v>
      </c>
      <c r="R29" s="58">
        <v>0.94</v>
      </c>
      <c r="S29" s="58">
        <v>0.87</v>
      </c>
      <c r="T29" s="58">
        <v>0.97</v>
      </c>
      <c r="U29" s="58">
        <v>0.97</v>
      </c>
      <c r="V29" s="58">
        <v>0.92</v>
      </c>
      <c r="W29" s="58">
        <v>0.97</v>
      </c>
      <c r="X29" s="58">
        <v>0.97</v>
      </c>
      <c r="Y29" s="58">
        <v>0.87</v>
      </c>
      <c r="Z29" s="58">
        <v>0.96</v>
      </c>
      <c r="AA29" s="58">
        <v>1</v>
      </c>
      <c r="AB29" s="58">
        <v>0.98</v>
      </c>
      <c r="AC29" s="58">
        <v>0.97</v>
      </c>
      <c r="AD29" s="58">
        <v>0.95</v>
      </c>
      <c r="AE29" s="58">
        <v>0.96</v>
      </c>
    </row>
    <row r="30" spans="1:31" ht="45" customHeight="1" x14ac:dyDescent="0.25">
      <c r="A30" s="1" t="s">
        <v>4261</v>
      </c>
      <c r="B30" s="1" t="s">
        <v>1191</v>
      </c>
      <c r="C30" s="1" t="s">
        <v>2249</v>
      </c>
      <c r="D30" s="1" t="s">
        <v>2277</v>
      </c>
      <c r="E30" s="60" t="s">
        <v>2278</v>
      </c>
      <c r="F30" s="1">
        <v>89</v>
      </c>
      <c r="G30" s="1">
        <v>41</v>
      </c>
      <c r="H30" s="1">
        <v>46.07</v>
      </c>
      <c r="I30" s="4">
        <f t="shared" si="0"/>
        <v>96.409090909090892</v>
      </c>
      <c r="J30" s="58">
        <v>1</v>
      </c>
      <c r="K30" s="58">
        <v>0.97</v>
      </c>
      <c r="L30" s="58">
        <v>1</v>
      </c>
      <c r="M30" s="58">
        <v>0.94</v>
      </c>
      <c r="N30" s="58">
        <v>0.94</v>
      </c>
      <c r="O30" s="58">
        <v>1</v>
      </c>
      <c r="P30" s="58">
        <v>0.91</v>
      </c>
      <c r="Q30" s="58">
        <v>0.97</v>
      </c>
      <c r="R30" s="58">
        <v>0.91</v>
      </c>
      <c r="S30" s="58">
        <v>0.9</v>
      </c>
      <c r="T30" s="58">
        <v>1</v>
      </c>
      <c r="U30" s="58">
        <v>1</v>
      </c>
      <c r="V30" s="58">
        <v>0.91</v>
      </c>
      <c r="W30" s="58">
        <v>0.94</v>
      </c>
      <c r="X30" s="58">
        <v>0.94</v>
      </c>
      <c r="Y30" s="58">
        <v>0.94</v>
      </c>
      <c r="Z30" s="58">
        <v>0.97</v>
      </c>
      <c r="AA30" s="58">
        <v>1</v>
      </c>
      <c r="AB30" s="58">
        <v>0.97</v>
      </c>
      <c r="AC30" s="58">
        <v>1</v>
      </c>
      <c r="AD30" s="58">
        <v>1</v>
      </c>
      <c r="AE30" s="58">
        <v>1</v>
      </c>
    </row>
    <row r="31" spans="1:31" ht="45" customHeight="1" x14ac:dyDescent="0.25">
      <c r="A31" s="1" t="s">
        <v>4261</v>
      </c>
      <c r="B31" s="1" t="s">
        <v>1191</v>
      </c>
      <c r="C31" s="1" t="s">
        <v>2249</v>
      </c>
      <c r="D31" s="1" t="s">
        <v>2343</v>
      </c>
      <c r="E31" s="60" t="s">
        <v>2344</v>
      </c>
      <c r="F31" s="1">
        <v>349</v>
      </c>
      <c r="G31" s="1">
        <v>152</v>
      </c>
      <c r="H31" s="1">
        <v>43.55</v>
      </c>
      <c r="I31" s="4">
        <f t="shared" si="0"/>
        <v>95.590909090909065</v>
      </c>
      <c r="J31" s="58">
        <v>0.99</v>
      </c>
      <c r="K31" s="58">
        <v>0.99</v>
      </c>
      <c r="L31" s="58">
        <v>0.91</v>
      </c>
      <c r="M31" s="58">
        <v>0.98</v>
      </c>
      <c r="N31" s="58">
        <v>0.95</v>
      </c>
      <c r="O31" s="58">
        <v>0.98</v>
      </c>
      <c r="P31" s="58">
        <v>0.96</v>
      </c>
      <c r="Q31" s="58">
        <v>0.95</v>
      </c>
      <c r="R31" s="58">
        <v>0.98</v>
      </c>
      <c r="S31" s="58">
        <v>0.94</v>
      </c>
      <c r="T31" s="58">
        <v>0.98</v>
      </c>
      <c r="U31" s="58">
        <v>0.97</v>
      </c>
      <c r="V31" s="58">
        <v>0.91</v>
      </c>
      <c r="W31" s="58">
        <v>0.95</v>
      </c>
      <c r="X31" s="58">
        <v>0.97</v>
      </c>
      <c r="Y31" s="58">
        <v>0.91</v>
      </c>
      <c r="Z31" s="58">
        <v>0.95</v>
      </c>
      <c r="AA31" s="58">
        <v>0.99</v>
      </c>
      <c r="AB31" s="58">
        <v>0.97</v>
      </c>
      <c r="AC31" s="58">
        <v>0.95</v>
      </c>
      <c r="AD31" s="58">
        <v>0.9</v>
      </c>
      <c r="AE31" s="58">
        <v>0.95</v>
      </c>
    </row>
    <row r="32" spans="1:31" ht="45" customHeight="1" x14ac:dyDescent="0.25">
      <c r="A32" s="1" t="s">
        <v>4261</v>
      </c>
      <c r="B32" s="1" t="s">
        <v>1191</v>
      </c>
      <c r="C32" s="1" t="s">
        <v>2249</v>
      </c>
      <c r="D32" s="1" t="s">
        <v>2279</v>
      </c>
      <c r="E32" s="60" t="s">
        <v>3980</v>
      </c>
      <c r="F32" s="1">
        <v>147</v>
      </c>
      <c r="G32" s="1">
        <v>61</v>
      </c>
      <c r="H32" s="1">
        <v>41.5</v>
      </c>
      <c r="I32" s="4">
        <f t="shared" si="0"/>
        <v>97.272727272727266</v>
      </c>
      <c r="J32" s="58">
        <v>0.98</v>
      </c>
      <c r="K32" s="58">
        <v>0.96</v>
      </c>
      <c r="L32" s="58">
        <v>0.94</v>
      </c>
      <c r="M32" s="58">
        <v>0.96</v>
      </c>
      <c r="N32" s="58">
        <v>0.98</v>
      </c>
      <c r="O32" s="58">
        <v>0.96</v>
      </c>
      <c r="P32" s="58">
        <v>0.96</v>
      </c>
      <c r="Q32" s="58">
        <v>0.98</v>
      </c>
      <c r="R32" s="58">
        <v>0.98</v>
      </c>
      <c r="S32" s="58">
        <v>0.93</v>
      </c>
      <c r="T32" s="58">
        <v>1</v>
      </c>
      <c r="U32" s="58">
        <v>1</v>
      </c>
      <c r="V32" s="58">
        <v>0.92</v>
      </c>
      <c r="W32" s="58">
        <v>0.98</v>
      </c>
      <c r="X32" s="58">
        <v>0.98</v>
      </c>
      <c r="Y32" s="58">
        <v>0.95</v>
      </c>
      <c r="Z32" s="58">
        <v>1</v>
      </c>
      <c r="AA32" s="58">
        <v>0.98</v>
      </c>
      <c r="AB32" s="58">
        <v>0.98</v>
      </c>
      <c r="AC32" s="58">
        <v>0.98</v>
      </c>
      <c r="AD32" s="58">
        <v>1</v>
      </c>
      <c r="AE32" s="58">
        <v>1</v>
      </c>
    </row>
    <row r="33" spans="1:31" ht="45" customHeight="1" x14ac:dyDescent="0.25">
      <c r="A33" s="1" t="s">
        <v>4261</v>
      </c>
      <c r="B33" s="1" t="s">
        <v>1191</v>
      </c>
      <c r="C33" s="1" t="s">
        <v>2249</v>
      </c>
      <c r="D33" s="1" t="s">
        <v>2280</v>
      </c>
      <c r="E33" s="60" t="s">
        <v>2281</v>
      </c>
      <c r="F33" s="1">
        <v>169</v>
      </c>
      <c r="G33" s="1">
        <v>75</v>
      </c>
      <c r="H33" s="1">
        <v>44.38</v>
      </c>
      <c r="I33" s="4">
        <f>(J33+K33+L33+M33+N33+O33+P33+Q33+R33+S33+T33+U33+V33+W33+X33+Y33+Z33+AA33+AB33+AC33+AD33+AE33)*100/22</f>
        <v>98.318181818181841</v>
      </c>
      <c r="J33" s="58">
        <v>0.97</v>
      </c>
      <c r="K33" s="58">
        <v>1</v>
      </c>
      <c r="L33" s="58">
        <v>0.94</v>
      </c>
      <c r="M33" s="58">
        <v>1</v>
      </c>
      <c r="N33" s="58">
        <v>0.98</v>
      </c>
      <c r="O33" s="58">
        <v>1</v>
      </c>
      <c r="P33" s="58">
        <v>0.98</v>
      </c>
      <c r="Q33" s="58">
        <v>1</v>
      </c>
      <c r="R33" s="58">
        <v>0.98</v>
      </c>
      <c r="S33" s="58">
        <v>1</v>
      </c>
      <c r="T33" s="58">
        <v>0.98</v>
      </c>
      <c r="U33" s="58">
        <v>1</v>
      </c>
      <c r="V33" s="58">
        <v>0.97</v>
      </c>
      <c r="W33" s="58">
        <v>0.98</v>
      </c>
      <c r="X33" s="58">
        <v>1</v>
      </c>
      <c r="Y33" s="58">
        <v>0.98</v>
      </c>
      <c r="Z33" s="58">
        <v>1</v>
      </c>
      <c r="AA33" s="58">
        <v>0.98</v>
      </c>
      <c r="AB33" s="58">
        <v>0.98</v>
      </c>
      <c r="AC33" s="58">
        <v>0.96</v>
      </c>
      <c r="AD33" s="58">
        <v>0.95</v>
      </c>
      <c r="AE33" s="58">
        <v>1</v>
      </c>
    </row>
    <row r="34" spans="1:31" ht="45" customHeight="1" x14ac:dyDescent="0.25">
      <c r="A34" s="1" t="s">
        <v>4261</v>
      </c>
      <c r="B34" s="1" t="s">
        <v>1191</v>
      </c>
      <c r="C34" s="1" t="s">
        <v>2249</v>
      </c>
      <c r="D34" s="1" t="s">
        <v>2282</v>
      </c>
      <c r="E34" s="60" t="s">
        <v>2283</v>
      </c>
      <c r="F34" s="1">
        <v>149</v>
      </c>
      <c r="G34" s="1">
        <v>69</v>
      </c>
      <c r="H34" s="1">
        <v>46.31</v>
      </c>
      <c r="I34" s="4">
        <f t="shared" si="0"/>
        <v>93.954545454545453</v>
      </c>
      <c r="J34" s="58">
        <v>0.96</v>
      </c>
      <c r="K34" s="58">
        <v>0.96</v>
      </c>
      <c r="L34" s="58">
        <v>0.93</v>
      </c>
      <c r="M34" s="58">
        <v>0.92</v>
      </c>
      <c r="N34" s="58">
        <v>0.87</v>
      </c>
      <c r="O34" s="58">
        <v>0.9</v>
      </c>
      <c r="P34" s="58">
        <v>0.98</v>
      </c>
      <c r="Q34" s="58">
        <v>0.98</v>
      </c>
      <c r="R34" s="58">
        <v>0.95</v>
      </c>
      <c r="S34" s="58">
        <v>0.92</v>
      </c>
      <c r="T34" s="58">
        <v>0.95</v>
      </c>
      <c r="U34" s="58">
        <v>0.96</v>
      </c>
      <c r="V34" s="58">
        <v>0.9</v>
      </c>
      <c r="W34" s="58">
        <v>0.95</v>
      </c>
      <c r="X34" s="58">
        <v>0.96</v>
      </c>
      <c r="Y34" s="58">
        <v>0.9</v>
      </c>
      <c r="Z34" s="58">
        <v>0.98</v>
      </c>
      <c r="AA34" s="58">
        <v>0.92</v>
      </c>
      <c r="AB34" s="58">
        <v>0.96</v>
      </c>
      <c r="AC34" s="58">
        <v>0.92</v>
      </c>
      <c r="AD34" s="58">
        <v>0.94</v>
      </c>
      <c r="AE34" s="58">
        <v>0.96</v>
      </c>
    </row>
    <row r="35" spans="1:31" ht="45" customHeight="1" x14ac:dyDescent="0.25">
      <c r="A35" s="1" t="s">
        <v>4261</v>
      </c>
      <c r="B35" s="1" t="s">
        <v>1191</v>
      </c>
      <c r="C35" s="1" t="s">
        <v>2249</v>
      </c>
      <c r="D35" s="1" t="s">
        <v>2284</v>
      </c>
      <c r="E35" s="60" t="s">
        <v>2285</v>
      </c>
      <c r="F35" s="1">
        <v>151</v>
      </c>
      <c r="G35" s="1">
        <v>86</v>
      </c>
      <c r="H35" s="1">
        <v>56.95</v>
      </c>
      <c r="I35" s="4">
        <f t="shared" si="0"/>
        <v>98.090909090909093</v>
      </c>
      <c r="J35" s="58">
        <v>0.98</v>
      </c>
      <c r="K35" s="58">
        <v>0.98</v>
      </c>
      <c r="L35" s="58">
        <v>1</v>
      </c>
      <c r="M35" s="58">
        <v>1</v>
      </c>
      <c r="N35" s="58">
        <v>0.98</v>
      </c>
      <c r="O35" s="58">
        <v>0.98</v>
      </c>
      <c r="P35" s="58">
        <v>0.97</v>
      </c>
      <c r="Q35" s="58">
        <v>0.98</v>
      </c>
      <c r="R35" s="58">
        <v>0.98</v>
      </c>
      <c r="S35" s="58">
        <v>0.96</v>
      </c>
      <c r="T35" s="58">
        <v>1</v>
      </c>
      <c r="U35" s="58">
        <v>0.98</v>
      </c>
      <c r="V35" s="58">
        <v>0.97</v>
      </c>
      <c r="W35" s="58">
        <v>0.98</v>
      </c>
      <c r="X35" s="58">
        <v>0.98</v>
      </c>
      <c r="Y35" s="58">
        <v>0.95</v>
      </c>
      <c r="Z35" s="58">
        <v>1</v>
      </c>
      <c r="AA35" s="58">
        <v>1</v>
      </c>
      <c r="AB35" s="58">
        <v>1</v>
      </c>
      <c r="AC35" s="58">
        <v>0.97</v>
      </c>
      <c r="AD35" s="58">
        <v>0.97</v>
      </c>
      <c r="AE35" s="58">
        <v>0.97</v>
      </c>
    </row>
    <row r="36" spans="1:31" ht="45" customHeight="1" x14ac:dyDescent="0.25">
      <c r="A36" s="1" t="s">
        <v>4261</v>
      </c>
      <c r="B36" s="1" t="s">
        <v>1191</v>
      </c>
      <c r="C36" s="1" t="s">
        <v>2249</v>
      </c>
      <c r="D36" s="1" t="s">
        <v>2286</v>
      </c>
      <c r="E36" s="60" t="s">
        <v>2287</v>
      </c>
      <c r="F36" s="1">
        <v>95</v>
      </c>
      <c r="G36" s="1">
        <v>51</v>
      </c>
      <c r="H36" s="1">
        <v>53.68</v>
      </c>
      <c r="I36" s="57">
        <f>(J36+K36+L36+M36+N36+O36+P36+Q36+R36+S36+T36+U36+V36+W36+X36+Y36+Z36+AA36+AB36+AC36+AD36+AE36)*100/22</f>
        <v>99.727272727272734</v>
      </c>
      <c r="J36" s="58">
        <v>0.97</v>
      </c>
      <c r="K36" s="58">
        <v>1</v>
      </c>
      <c r="L36" s="58">
        <v>1</v>
      </c>
      <c r="M36" s="58">
        <v>1</v>
      </c>
      <c r="N36" s="58">
        <v>1</v>
      </c>
      <c r="O36" s="58">
        <v>1</v>
      </c>
      <c r="P36" s="58">
        <v>1</v>
      </c>
      <c r="Q36" s="58">
        <v>1</v>
      </c>
      <c r="R36" s="58">
        <v>1</v>
      </c>
      <c r="S36" s="58">
        <v>0.97</v>
      </c>
      <c r="T36" s="58">
        <v>1</v>
      </c>
      <c r="U36" s="58">
        <v>1</v>
      </c>
      <c r="V36" s="58">
        <v>1</v>
      </c>
      <c r="W36" s="58">
        <v>1</v>
      </c>
      <c r="X36" s="58">
        <v>1</v>
      </c>
      <c r="Y36" s="58">
        <v>1</v>
      </c>
      <c r="Z36" s="58">
        <v>1</v>
      </c>
      <c r="AA36" s="58">
        <v>1</v>
      </c>
      <c r="AB36" s="58">
        <v>1</v>
      </c>
      <c r="AC36" s="58">
        <v>1</v>
      </c>
      <c r="AD36" s="58">
        <v>1</v>
      </c>
      <c r="AE36" s="58">
        <v>1</v>
      </c>
    </row>
    <row r="37" spans="1:31" ht="45" customHeight="1" x14ac:dyDescent="0.25">
      <c r="A37" s="1" t="s">
        <v>4261</v>
      </c>
      <c r="B37" s="1" t="s">
        <v>1191</v>
      </c>
      <c r="C37" s="1" t="s">
        <v>2249</v>
      </c>
      <c r="D37" s="1" t="s">
        <v>2288</v>
      </c>
      <c r="E37" s="60" t="s">
        <v>2289</v>
      </c>
      <c r="F37" s="1">
        <v>237</v>
      </c>
      <c r="G37" s="1">
        <v>109</v>
      </c>
      <c r="H37" s="1">
        <v>45.99</v>
      </c>
      <c r="I37" s="4">
        <f t="shared" si="0"/>
        <v>99.318181818181813</v>
      </c>
      <c r="J37" s="58">
        <v>0.99</v>
      </c>
      <c r="K37" s="58">
        <v>1</v>
      </c>
      <c r="L37" s="58">
        <v>0.98</v>
      </c>
      <c r="M37" s="58">
        <v>1</v>
      </c>
      <c r="N37" s="58">
        <v>0.98</v>
      </c>
      <c r="O37" s="58">
        <v>1</v>
      </c>
      <c r="P37" s="58">
        <v>0.99</v>
      </c>
      <c r="Q37" s="58">
        <v>1</v>
      </c>
      <c r="R37" s="58">
        <v>1</v>
      </c>
      <c r="S37" s="58">
        <v>0.93</v>
      </c>
      <c r="T37" s="58">
        <v>1</v>
      </c>
      <c r="U37" s="58">
        <v>1</v>
      </c>
      <c r="V37" s="58">
        <v>1</v>
      </c>
      <c r="W37" s="58">
        <v>1</v>
      </c>
      <c r="X37" s="58">
        <v>1</v>
      </c>
      <c r="Y37" s="58">
        <v>1</v>
      </c>
      <c r="Z37" s="58">
        <v>1</v>
      </c>
      <c r="AA37" s="58">
        <v>1</v>
      </c>
      <c r="AB37" s="58">
        <v>1</v>
      </c>
      <c r="AC37" s="58">
        <v>1</v>
      </c>
      <c r="AD37" s="58">
        <v>0.98</v>
      </c>
      <c r="AE37" s="58">
        <v>1</v>
      </c>
    </row>
    <row r="38" spans="1:31" ht="45" customHeight="1" x14ac:dyDescent="0.25">
      <c r="A38" s="1" t="s">
        <v>4261</v>
      </c>
      <c r="B38" s="1" t="s">
        <v>1191</v>
      </c>
      <c r="C38" s="1" t="s">
        <v>2249</v>
      </c>
      <c r="D38" s="1" t="s">
        <v>2290</v>
      </c>
      <c r="E38" s="60" t="s">
        <v>3981</v>
      </c>
      <c r="F38" s="1">
        <v>111</v>
      </c>
      <c r="G38" s="1">
        <v>56</v>
      </c>
      <c r="H38" s="1">
        <v>50.45</v>
      </c>
      <c r="I38" s="4">
        <f t="shared" si="0"/>
        <v>98.181818181818187</v>
      </c>
      <c r="J38" s="58">
        <v>1</v>
      </c>
      <c r="K38" s="58">
        <v>1</v>
      </c>
      <c r="L38" s="58">
        <v>0.98</v>
      </c>
      <c r="M38" s="58">
        <v>0.96</v>
      </c>
      <c r="N38" s="58">
        <v>0.98</v>
      </c>
      <c r="O38" s="58">
        <v>0.96</v>
      </c>
      <c r="P38" s="58">
        <v>0.96</v>
      </c>
      <c r="Q38" s="58">
        <v>1</v>
      </c>
      <c r="R38" s="58">
        <v>0.98</v>
      </c>
      <c r="S38" s="58">
        <v>0.93</v>
      </c>
      <c r="T38" s="58">
        <v>1</v>
      </c>
      <c r="U38" s="58">
        <v>1</v>
      </c>
      <c r="V38" s="58">
        <v>0.96</v>
      </c>
      <c r="W38" s="58">
        <v>0.98</v>
      </c>
      <c r="X38" s="58">
        <v>0.98</v>
      </c>
      <c r="Y38" s="58">
        <v>0.96</v>
      </c>
      <c r="Z38" s="58">
        <v>1</v>
      </c>
      <c r="AA38" s="58">
        <v>1</v>
      </c>
      <c r="AB38" s="58">
        <v>1</v>
      </c>
      <c r="AC38" s="58">
        <v>0.97</v>
      </c>
      <c r="AD38" s="58">
        <v>1</v>
      </c>
      <c r="AE38" s="58">
        <v>1</v>
      </c>
    </row>
    <row r="39" spans="1:31" ht="45" customHeight="1" x14ac:dyDescent="0.25">
      <c r="A39" s="1" t="s">
        <v>4261</v>
      </c>
      <c r="B39" s="1" t="s">
        <v>1191</v>
      </c>
      <c r="C39" s="1" t="s">
        <v>2249</v>
      </c>
      <c r="D39" s="1" t="s">
        <v>2291</v>
      </c>
      <c r="E39" s="60" t="s">
        <v>3982</v>
      </c>
      <c r="F39" s="1">
        <v>108</v>
      </c>
      <c r="G39" s="1">
        <v>60</v>
      </c>
      <c r="H39" s="1">
        <v>55.56</v>
      </c>
      <c r="I39" s="4">
        <f t="shared" si="0"/>
        <v>98</v>
      </c>
      <c r="J39" s="58">
        <v>1</v>
      </c>
      <c r="K39" s="58">
        <v>0.98</v>
      </c>
      <c r="L39" s="58">
        <v>0.96</v>
      </c>
      <c r="M39" s="58">
        <v>1</v>
      </c>
      <c r="N39" s="58">
        <v>0.96</v>
      </c>
      <c r="O39" s="58">
        <v>0.98</v>
      </c>
      <c r="P39" s="58">
        <v>1</v>
      </c>
      <c r="Q39" s="58">
        <v>0.98</v>
      </c>
      <c r="R39" s="58">
        <v>1</v>
      </c>
      <c r="S39" s="58">
        <v>0.92</v>
      </c>
      <c r="T39" s="58">
        <v>0.98</v>
      </c>
      <c r="U39" s="58">
        <v>1</v>
      </c>
      <c r="V39" s="58">
        <v>0.98</v>
      </c>
      <c r="W39" s="58">
        <v>0.98</v>
      </c>
      <c r="X39" s="58">
        <v>1</v>
      </c>
      <c r="Y39" s="58">
        <v>0.92</v>
      </c>
      <c r="Z39" s="58">
        <v>1</v>
      </c>
      <c r="AA39" s="58">
        <v>0.98</v>
      </c>
      <c r="AB39" s="58">
        <v>1</v>
      </c>
      <c r="AC39" s="58">
        <v>0.98</v>
      </c>
      <c r="AD39" s="58">
        <v>0.98</v>
      </c>
      <c r="AE39" s="58">
        <v>0.98</v>
      </c>
    </row>
    <row r="40" spans="1:31" ht="45" customHeight="1" x14ac:dyDescent="0.25">
      <c r="A40" s="1" t="s">
        <v>4261</v>
      </c>
      <c r="B40" s="1" t="s">
        <v>1191</v>
      </c>
      <c r="C40" s="1" t="s">
        <v>2249</v>
      </c>
      <c r="D40" s="1" t="s">
        <v>2292</v>
      </c>
      <c r="E40" s="60" t="s">
        <v>2293</v>
      </c>
      <c r="F40" s="1">
        <v>196</v>
      </c>
      <c r="G40" s="1">
        <v>88</v>
      </c>
      <c r="H40" s="1">
        <v>44.9</v>
      </c>
      <c r="I40" s="4">
        <f t="shared" si="0"/>
        <v>89.318181818181841</v>
      </c>
      <c r="J40" s="58">
        <v>0.95</v>
      </c>
      <c r="K40" s="58">
        <v>0.95</v>
      </c>
      <c r="L40" s="58">
        <v>0.91</v>
      </c>
      <c r="M40" s="58">
        <v>0.93</v>
      </c>
      <c r="N40" s="58">
        <v>0.76</v>
      </c>
      <c r="O40" s="58">
        <v>0.84</v>
      </c>
      <c r="P40" s="58">
        <v>0.92</v>
      </c>
      <c r="Q40" s="58">
        <v>0.83</v>
      </c>
      <c r="R40" s="58">
        <v>0.8</v>
      </c>
      <c r="S40" s="58">
        <v>0.64</v>
      </c>
      <c r="T40" s="58">
        <v>0.98</v>
      </c>
      <c r="U40" s="58">
        <v>0.92</v>
      </c>
      <c r="V40" s="58">
        <v>0.9</v>
      </c>
      <c r="W40" s="58">
        <v>0.9</v>
      </c>
      <c r="X40" s="58">
        <v>0.92</v>
      </c>
      <c r="Y40" s="58">
        <v>0.87</v>
      </c>
      <c r="Z40" s="58">
        <v>0.91</v>
      </c>
      <c r="AA40" s="58">
        <v>0.96</v>
      </c>
      <c r="AB40" s="58">
        <v>0.98</v>
      </c>
      <c r="AC40" s="58">
        <v>0.94</v>
      </c>
      <c r="AD40" s="58">
        <v>0.92</v>
      </c>
      <c r="AE40" s="58">
        <v>0.92</v>
      </c>
    </row>
    <row r="41" spans="1:31" ht="45" customHeight="1" x14ac:dyDescent="0.25">
      <c r="A41" s="1" t="s">
        <v>4261</v>
      </c>
      <c r="B41" s="1" t="s">
        <v>1191</v>
      </c>
      <c r="C41" s="1" t="s">
        <v>2249</v>
      </c>
      <c r="D41" s="1" t="s">
        <v>3308</v>
      </c>
      <c r="E41" s="60" t="s">
        <v>3309</v>
      </c>
      <c r="F41" s="1">
        <v>14</v>
      </c>
      <c r="G41" s="1">
        <v>18</v>
      </c>
      <c r="H41" s="1">
        <v>128.57</v>
      </c>
      <c r="I41" s="4">
        <f t="shared" si="0"/>
        <v>100</v>
      </c>
      <c r="J41" s="58">
        <v>1</v>
      </c>
      <c r="K41" s="58">
        <v>1</v>
      </c>
      <c r="L41" s="58">
        <v>1</v>
      </c>
      <c r="M41" s="58">
        <v>1</v>
      </c>
      <c r="N41" s="58">
        <v>1</v>
      </c>
      <c r="O41" s="58">
        <v>1</v>
      </c>
      <c r="P41" s="58">
        <v>1</v>
      </c>
      <c r="Q41" s="58">
        <v>1</v>
      </c>
      <c r="R41" s="58">
        <v>1</v>
      </c>
      <c r="S41" s="58">
        <v>1</v>
      </c>
      <c r="T41" s="58">
        <v>1</v>
      </c>
      <c r="U41" s="58">
        <v>1</v>
      </c>
      <c r="V41" s="58">
        <v>1</v>
      </c>
      <c r="W41" s="58">
        <v>1</v>
      </c>
      <c r="X41" s="58">
        <v>1</v>
      </c>
      <c r="Y41" s="58">
        <v>1</v>
      </c>
      <c r="Z41" s="58">
        <v>1</v>
      </c>
      <c r="AA41" s="58">
        <v>1</v>
      </c>
      <c r="AB41" s="58">
        <v>1</v>
      </c>
      <c r="AC41" s="58">
        <v>1</v>
      </c>
      <c r="AD41" s="58">
        <v>1</v>
      </c>
      <c r="AE41" s="58">
        <v>1</v>
      </c>
    </row>
    <row r="42" spans="1:31" ht="45" customHeight="1" x14ac:dyDescent="0.25">
      <c r="A42" s="1" t="s">
        <v>4261</v>
      </c>
      <c r="B42" s="1" t="s">
        <v>1191</v>
      </c>
      <c r="C42" s="1" t="s">
        <v>2249</v>
      </c>
      <c r="D42" s="1" t="s">
        <v>2295</v>
      </c>
      <c r="E42" s="60" t="s">
        <v>2296</v>
      </c>
      <c r="F42" s="1">
        <v>124</v>
      </c>
      <c r="G42" s="1">
        <v>52</v>
      </c>
      <c r="H42" s="1">
        <v>41.94</v>
      </c>
      <c r="I42" s="4">
        <f t="shared" si="0"/>
        <v>96.409090909090907</v>
      </c>
      <c r="J42" s="58">
        <v>1</v>
      </c>
      <c r="K42" s="58">
        <v>1</v>
      </c>
      <c r="L42" s="58">
        <v>0.91</v>
      </c>
      <c r="M42" s="58">
        <v>1</v>
      </c>
      <c r="N42" s="58">
        <v>0.95</v>
      </c>
      <c r="O42" s="58">
        <v>1</v>
      </c>
      <c r="P42" s="58">
        <v>0.91</v>
      </c>
      <c r="Q42" s="58">
        <v>0.96</v>
      </c>
      <c r="R42" s="58">
        <v>0.94</v>
      </c>
      <c r="S42" s="58">
        <v>0.8</v>
      </c>
      <c r="T42" s="58">
        <v>0.98</v>
      </c>
      <c r="U42" s="58">
        <v>1</v>
      </c>
      <c r="V42" s="58">
        <v>0.91</v>
      </c>
      <c r="W42" s="58">
        <v>0.98</v>
      </c>
      <c r="X42" s="58">
        <v>1</v>
      </c>
      <c r="Y42" s="58">
        <v>1</v>
      </c>
      <c r="Z42" s="58">
        <v>0.96</v>
      </c>
      <c r="AA42" s="58">
        <v>0.98</v>
      </c>
      <c r="AB42" s="58">
        <v>0.98</v>
      </c>
      <c r="AC42" s="58">
        <v>1</v>
      </c>
      <c r="AD42" s="58">
        <v>0.95</v>
      </c>
      <c r="AE42" s="58">
        <v>1</v>
      </c>
    </row>
    <row r="43" spans="1:31" ht="45" customHeight="1" x14ac:dyDescent="0.25">
      <c r="A43" s="1" t="s">
        <v>4261</v>
      </c>
      <c r="B43" s="1" t="s">
        <v>1191</v>
      </c>
      <c r="C43" s="1" t="s">
        <v>2249</v>
      </c>
      <c r="D43" s="1" t="s">
        <v>2297</v>
      </c>
      <c r="E43" s="60" t="s">
        <v>2298</v>
      </c>
      <c r="F43" s="1">
        <v>206</v>
      </c>
      <c r="G43" s="1">
        <v>86</v>
      </c>
      <c r="H43" s="1">
        <v>41.75</v>
      </c>
      <c r="I43" s="4">
        <f t="shared" si="0"/>
        <v>93.681818181818187</v>
      </c>
      <c r="J43" s="58">
        <v>0.95</v>
      </c>
      <c r="K43" s="58">
        <v>0.97</v>
      </c>
      <c r="L43" s="58">
        <v>0.87</v>
      </c>
      <c r="M43" s="58">
        <v>0.95</v>
      </c>
      <c r="N43" s="58">
        <v>0.94</v>
      </c>
      <c r="O43" s="58">
        <v>0.96</v>
      </c>
      <c r="P43" s="58">
        <v>0.96</v>
      </c>
      <c r="Q43" s="58">
        <v>0.96</v>
      </c>
      <c r="R43" s="58">
        <v>0.95</v>
      </c>
      <c r="S43" s="58">
        <v>0.89</v>
      </c>
      <c r="T43" s="58">
        <v>0.95</v>
      </c>
      <c r="U43" s="58">
        <v>0.93</v>
      </c>
      <c r="V43" s="58">
        <v>0.9</v>
      </c>
      <c r="W43" s="58">
        <v>0.95</v>
      </c>
      <c r="X43" s="58">
        <v>0.96</v>
      </c>
      <c r="Y43" s="58">
        <v>0.86</v>
      </c>
      <c r="Z43" s="58">
        <v>0.97</v>
      </c>
      <c r="AA43" s="58">
        <v>0.97</v>
      </c>
      <c r="AB43" s="58">
        <v>0.98</v>
      </c>
      <c r="AC43" s="58">
        <v>0.9</v>
      </c>
      <c r="AD43" s="58">
        <v>0.89</v>
      </c>
      <c r="AE43" s="58">
        <v>0.95</v>
      </c>
    </row>
    <row r="44" spans="1:31" ht="45" customHeight="1" x14ac:dyDescent="0.25">
      <c r="A44" s="1" t="s">
        <v>4261</v>
      </c>
      <c r="B44" s="1" t="s">
        <v>2299</v>
      </c>
      <c r="C44" s="1" t="s">
        <v>2249</v>
      </c>
      <c r="D44" s="1" t="s">
        <v>2306</v>
      </c>
      <c r="E44" s="60" t="s">
        <v>2307</v>
      </c>
      <c r="F44" s="1">
        <v>1475</v>
      </c>
      <c r="G44" s="1">
        <v>613</v>
      </c>
      <c r="H44" s="1">
        <v>41.56</v>
      </c>
      <c r="I44" s="4">
        <f>(J44+K44+L44+M44+N44+O44+P44+Q44+R44+S44+T44+U44+V44+W44+X44+Z44+AA44+AB44+AC44+AD44+AE44)*100/21</f>
        <v>93.571428571428584</v>
      </c>
      <c r="J44" s="58">
        <v>0.98</v>
      </c>
      <c r="K44" s="58">
        <v>0.97</v>
      </c>
      <c r="L44" s="58">
        <v>0.95</v>
      </c>
      <c r="M44" s="58">
        <v>0.92</v>
      </c>
      <c r="N44" s="58">
        <v>0.92</v>
      </c>
      <c r="O44" s="58">
        <v>0.95</v>
      </c>
      <c r="P44" s="58">
        <v>0.92</v>
      </c>
      <c r="Q44" s="58">
        <v>0.88</v>
      </c>
      <c r="R44" s="58">
        <v>0.92</v>
      </c>
      <c r="S44" s="58">
        <v>0.83</v>
      </c>
      <c r="T44" s="58">
        <v>0.97</v>
      </c>
      <c r="U44" s="58">
        <v>0.97</v>
      </c>
      <c r="V44" s="58">
        <v>0.97</v>
      </c>
      <c r="W44" s="58">
        <v>0.97</v>
      </c>
      <c r="X44" s="58">
        <v>0.98</v>
      </c>
      <c r="Y44" s="3" t="s">
        <v>4262</v>
      </c>
      <c r="Z44" s="58">
        <v>0.96</v>
      </c>
      <c r="AA44" s="58">
        <v>0.95</v>
      </c>
      <c r="AB44" s="58">
        <v>0.96</v>
      </c>
      <c r="AC44" s="58">
        <v>0.96</v>
      </c>
      <c r="AD44" s="58">
        <v>0.79</v>
      </c>
      <c r="AE44" s="58">
        <v>0.93</v>
      </c>
    </row>
    <row r="45" spans="1:31" ht="45" customHeight="1" x14ac:dyDescent="0.25">
      <c r="A45" s="1" t="s">
        <v>4261</v>
      </c>
      <c r="B45" s="1" t="s">
        <v>2299</v>
      </c>
      <c r="C45" s="1" t="s">
        <v>2249</v>
      </c>
      <c r="D45" s="1" t="s">
        <v>2300</v>
      </c>
      <c r="E45" s="60" t="s">
        <v>2301</v>
      </c>
      <c r="F45" s="1">
        <v>1077</v>
      </c>
      <c r="G45" s="1">
        <v>537</v>
      </c>
      <c r="H45" s="1">
        <v>49.86</v>
      </c>
      <c r="I45" s="4">
        <f>(J45+K45+L45+M45+N45+O45+P45+Q45+R45+S45+T45+U45+V45+W45+X45+Z45+AA45+AB45+AC45+AD45+AE45)*100/21</f>
        <v>96.476190476190482</v>
      </c>
      <c r="J45" s="58">
        <v>0.95</v>
      </c>
      <c r="K45" s="58">
        <v>0.98</v>
      </c>
      <c r="L45" s="58">
        <v>0.98</v>
      </c>
      <c r="M45" s="58">
        <v>0.95</v>
      </c>
      <c r="N45" s="58">
        <v>0.96</v>
      </c>
      <c r="O45" s="58">
        <v>0.98</v>
      </c>
      <c r="P45" s="58">
        <v>0.98</v>
      </c>
      <c r="Q45" s="58">
        <v>0.98</v>
      </c>
      <c r="R45" s="58">
        <v>0.99</v>
      </c>
      <c r="S45" s="58">
        <v>0.94</v>
      </c>
      <c r="T45" s="58">
        <v>0.97</v>
      </c>
      <c r="U45" s="58">
        <v>0.98</v>
      </c>
      <c r="V45" s="58">
        <v>0.97</v>
      </c>
      <c r="W45" s="58">
        <v>0.96</v>
      </c>
      <c r="X45" s="58">
        <v>0.98</v>
      </c>
      <c r="Y45" s="3" t="s">
        <v>4262</v>
      </c>
      <c r="Z45" s="58">
        <v>0.97</v>
      </c>
      <c r="AA45" s="58">
        <v>0.96</v>
      </c>
      <c r="AB45" s="58">
        <v>0.97</v>
      </c>
      <c r="AC45" s="58">
        <v>0.96</v>
      </c>
      <c r="AD45" s="58">
        <v>0.88</v>
      </c>
      <c r="AE45" s="58">
        <v>0.97</v>
      </c>
    </row>
    <row r="46" spans="1:31" ht="45" customHeight="1" x14ac:dyDescent="0.25">
      <c r="A46" s="1" t="s">
        <v>4261</v>
      </c>
      <c r="B46" s="1" t="s">
        <v>2299</v>
      </c>
      <c r="C46" s="1" t="s">
        <v>2249</v>
      </c>
      <c r="D46" s="1" t="s">
        <v>2355</v>
      </c>
      <c r="E46" s="60" t="s">
        <v>2356</v>
      </c>
      <c r="F46" s="1">
        <v>900</v>
      </c>
      <c r="G46" s="1">
        <v>384</v>
      </c>
      <c r="H46" s="1">
        <v>42.67</v>
      </c>
      <c r="I46" s="4">
        <f t="shared" ref="I46:I67" si="1">(J46+K46+L46+M46+N46+O46+P46+Q46+R46+S46+T46+U46+V46+W46+X46+Z46+AA46+AB46+AC46+AD46+AE46)*100/21</f>
        <v>94.61904761904762</v>
      </c>
      <c r="J46" s="58">
        <v>0.96</v>
      </c>
      <c r="K46" s="58">
        <v>0.96</v>
      </c>
      <c r="L46" s="58">
        <v>0.95</v>
      </c>
      <c r="M46" s="58">
        <v>0.93</v>
      </c>
      <c r="N46" s="58">
        <v>0.94</v>
      </c>
      <c r="O46" s="58">
        <v>0.96</v>
      </c>
      <c r="P46" s="58">
        <v>0.93</v>
      </c>
      <c r="Q46" s="58">
        <v>0.94</v>
      </c>
      <c r="R46" s="58">
        <v>0.93</v>
      </c>
      <c r="S46" s="58">
        <v>0.93</v>
      </c>
      <c r="T46" s="58">
        <v>0.96</v>
      </c>
      <c r="U46" s="58">
        <v>0.96</v>
      </c>
      <c r="V46" s="58">
        <v>0.96</v>
      </c>
      <c r="W46" s="58">
        <v>0.94</v>
      </c>
      <c r="X46" s="58">
        <v>0.96</v>
      </c>
      <c r="Y46" s="3" t="s">
        <v>4262</v>
      </c>
      <c r="Z46" s="58">
        <v>0.94</v>
      </c>
      <c r="AA46" s="58">
        <v>0.94</v>
      </c>
      <c r="AB46" s="58">
        <v>0.96</v>
      </c>
      <c r="AC46" s="58">
        <v>0.95</v>
      </c>
      <c r="AD46" s="58">
        <v>0.91</v>
      </c>
      <c r="AE46" s="58">
        <v>0.96</v>
      </c>
    </row>
    <row r="47" spans="1:31" ht="45" customHeight="1" x14ac:dyDescent="0.25">
      <c r="A47" s="1" t="s">
        <v>4261</v>
      </c>
      <c r="B47" s="1" t="s">
        <v>2299</v>
      </c>
      <c r="C47" s="1" t="s">
        <v>2249</v>
      </c>
      <c r="D47" s="1" t="s">
        <v>2349</v>
      </c>
      <c r="E47" s="60" t="s">
        <v>2350</v>
      </c>
      <c r="F47" s="1">
        <v>614</v>
      </c>
      <c r="G47" s="1">
        <v>252</v>
      </c>
      <c r="H47" s="1">
        <v>41.04</v>
      </c>
      <c r="I47" s="4">
        <f t="shared" si="1"/>
        <v>92.857142857142875</v>
      </c>
      <c r="J47" s="58">
        <v>0.95</v>
      </c>
      <c r="K47" s="58">
        <v>0.94</v>
      </c>
      <c r="L47" s="58">
        <v>0.93</v>
      </c>
      <c r="M47" s="58">
        <v>0.9</v>
      </c>
      <c r="N47" s="58">
        <v>0.91</v>
      </c>
      <c r="O47" s="58">
        <v>0.94</v>
      </c>
      <c r="P47" s="58">
        <v>0.94</v>
      </c>
      <c r="Q47" s="58">
        <v>0.92</v>
      </c>
      <c r="R47" s="58">
        <v>0.96</v>
      </c>
      <c r="S47" s="58">
        <v>0.91</v>
      </c>
      <c r="T47" s="58">
        <v>0.96</v>
      </c>
      <c r="U47" s="58">
        <v>0.95</v>
      </c>
      <c r="V47" s="58">
        <v>0.89</v>
      </c>
      <c r="W47" s="58">
        <v>0.92</v>
      </c>
      <c r="X47" s="58">
        <v>0.96</v>
      </c>
      <c r="Y47" s="3" t="s">
        <v>4262</v>
      </c>
      <c r="Z47" s="58">
        <v>0.92</v>
      </c>
      <c r="AA47" s="58">
        <v>0.93</v>
      </c>
      <c r="AB47" s="58">
        <v>0.93</v>
      </c>
      <c r="AC47" s="58">
        <v>0.89</v>
      </c>
      <c r="AD47" s="58">
        <v>0.91</v>
      </c>
      <c r="AE47" s="58">
        <v>0.94</v>
      </c>
    </row>
    <row r="48" spans="1:31" ht="45" customHeight="1" x14ac:dyDescent="0.25">
      <c r="A48" s="1" t="s">
        <v>4261</v>
      </c>
      <c r="B48" s="1" t="s">
        <v>2299</v>
      </c>
      <c r="C48" s="1" t="s">
        <v>2249</v>
      </c>
      <c r="D48" s="1" t="s">
        <v>3310</v>
      </c>
      <c r="E48" s="60" t="s">
        <v>3311</v>
      </c>
      <c r="F48" s="1">
        <v>792</v>
      </c>
      <c r="G48" s="1">
        <v>419</v>
      </c>
      <c r="H48" s="1">
        <v>52.9</v>
      </c>
      <c r="I48" s="4">
        <f>(J48+K48+L48+M48+N48+O48+P48+Q48+R48+S48+T48+U48+V48+W48+X48+Z48+AA48+AB48+AC48+AD48+AE48)*100/21</f>
        <v>90.238095238095255</v>
      </c>
      <c r="J48" s="58">
        <v>0.97</v>
      </c>
      <c r="K48" s="58">
        <v>0.96</v>
      </c>
      <c r="L48" s="58">
        <v>0.97</v>
      </c>
      <c r="M48" s="58">
        <v>0.86</v>
      </c>
      <c r="N48" s="58">
        <v>0.84</v>
      </c>
      <c r="O48" s="58">
        <v>0.86</v>
      </c>
      <c r="P48" s="58">
        <v>0.86</v>
      </c>
      <c r="Q48" s="58">
        <v>0.87</v>
      </c>
      <c r="R48" s="58">
        <v>0.83</v>
      </c>
      <c r="S48" s="58">
        <v>0.81</v>
      </c>
      <c r="T48" s="58">
        <v>0.96</v>
      </c>
      <c r="U48" s="58">
        <v>0.95</v>
      </c>
      <c r="V48" s="58">
        <v>0.92</v>
      </c>
      <c r="W48" s="58">
        <v>0.85</v>
      </c>
      <c r="X48" s="58">
        <v>0.96</v>
      </c>
      <c r="Y48" s="3" t="s">
        <v>4262</v>
      </c>
      <c r="Z48" s="58">
        <v>0.89</v>
      </c>
      <c r="AA48" s="58">
        <v>0.88</v>
      </c>
      <c r="AB48" s="58">
        <v>0.93</v>
      </c>
      <c r="AC48" s="58">
        <v>0.94</v>
      </c>
      <c r="AD48" s="58">
        <v>0.9</v>
      </c>
      <c r="AE48" s="58">
        <v>0.94</v>
      </c>
    </row>
    <row r="49" spans="1:31" ht="45" customHeight="1" x14ac:dyDescent="0.25">
      <c r="A49" s="1" t="s">
        <v>4261</v>
      </c>
      <c r="B49" s="1" t="s">
        <v>2299</v>
      </c>
      <c r="C49" s="1" t="s">
        <v>2249</v>
      </c>
      <c r="D49" s="1" t="s">
        <v>2302</v>
      </c>
      <c r="E49" s="60" t="s">
        <v>2303</v>
      </c>
      <c r="F49" s="1">
        <v>700</v>
      </c>
      <c r="G49" s="1">
        <v>339</v>
      </c>
      <c r="H49" s="1">
        <v>48.43</v>
      </c>
      <c r="I49" s="4">
        <f>(J49+K49+L49+M49+N49+O49+P49+Q49+R49+S49+T49+U49+V49+W49+X49+Z49+AA49+AB49+AC49+AD49+AE49)*100/21</f>
        <v>95.285714285714278</v>
      </c>
      <c r="J49" s="58">
        <v>0.97</v>
      </c>
      <c r="K49" s="58">
        <v>0.99</v>
      </c>
      <c r="L49" s="58">
        <v>0.96</v>
      </c>
      <c r="M49" s="58">
        <v>0.9</v>
      </c>
      <c r="N49" s="58">
        <v>0.95</v>
      </c>
      <c r="O49" s="58">
        <v>0.97</v>
      </c>
      <c r="P49" s="58">
        <v>0.95</v>
      </c>
      <c r="Q49" s="58">
        <v>0.94</v>
      </c>
      <c r="R49" s="58">
        <v>0.93</v>
      </c>
      <c r="S49" s="58">
        <v>0.94</v>
      </c>
      <c r="T49" s="58">
        <v>0.96</v>
      </c>
      <c r="U49" s="58">
        <v>0.97</v>
      </c>
      <c r="V49" s="58">
        <v>0.96</v>
      </c>
      <c r="W49" s="58">
        <v>0.96</v>
      </c>
      <c r="X49" s="58">
        <v>0.98</v>
      </c>
      <c r="Y49" s="3" t="s">
        <v>4262</v>
      </c>
      <c r="Z49" s="58">
        <v>0.95</v>
      </c>
      <c r="AA49" s="58">
        <v>0.95</v>
      </c>
      <c r="AB49" s="58">
        <v>0.96</v>
      </c>
      <c r="AC49" s="58">
        <v>0.95</v>
      </c>
      <c r="AD49" s="58">
        <v>0.92</v>
      </c>
      <c r="AE49" s="58">
        <v>0.95</v>
      </c>
    </row>
    <row r="50" spans="1:31" s="8" customFormat="1" ht="45" customHeight="1" x14ac:dyDescent="0.25">
      <c r="A50" s="1" t="s">
        <v>4261</v>
      </c>
      <c r="B50" s="1" t="s">
        <v>2299</v>
      </c>
      <c r="C50" s="1" t="s">
        <v>2249</v>
      </c>
      <c r="D50" s="1" t="s">
        <v>2351</v>
      </c>
      <c r="E50" s="60" t="s">
        <v>2352</v>
      </c>
      <c r="F50" s="1">
        <v>708</v>
      </c>
      <c r="G50" s="1">
        <v>291</v>
      </c>
      <c r="H50" s="1">
        <v>41.1</v>
      </c>
      <c r="I50" s="4">
        <f>(J50+K50+L50+M50+N50+O50+P50+Q50+R50+S50+T50+U50+V50+W50+X50+Z50+AA50+AB50+AC50+AD50+AE50)*100/21</f>
        <v>92.523809523809518</v>
      </c>
      <c r="J50" s="58">
        <v>0.95</v>
      </c>
      <c r="K50" s="58">
        <v>0.97</v>
      </c>
      <c r="L50" s="58">
        <v>0.93</v>
      </c>
      <c r="M50" s="58">
        <v>0.87</v>
      </c>
      <c r="N50" s="58">
        <v>0.96</v>
      </c>
      <c r="O50" s="58">
        <v>0.9</v>
      </c>
      <c r="P50" s="58">
        <v>0.92</v>
      </c>
      <c r="Q50" s="58">
        <v>0.92</v>
      </c>
      <c r="R50" s="58">
        <v>0.9</v>
      </c>
      <c r="S50" s="58">
        <v>0.84</v>
      </c>
      <c r="T50" s="58">
        <v>0.94</v>
      </c>
      <c r="U50" s="58">
        <v>0.96</v>
      </c>
      <c r="V50" s="58">
        <v>0.93</v>
      </c>
      <c r="W50" s="58">
        <v>0.9</v>
      </c>
      <c r="X50" s="58">
        <v>0.95</v>
      </c>
      <c r="Y50" s="3" t="s">
        <v>4262</v>
      </c>
      <c r="Z50" s="58">
        <v>0.94</v>
      </c>
      <c r="AA50" s="58">
        <v>0.95</v>
      </c>
      <c r="AB50" s="58">
        <v>0.94</v>
      </c>
      <c r="AC50" s="58">
        <v>0.94</v>
      </c>
      <c r="AD50" s="58">
        <v>0.88</v>
      </c>
      <c r="AE50" s="58">
        <v>0.94</v>
      </c>
    </row>
    <row r="51" spans="1:31" s="8" customFormat="1" ht="45" customHeight="1" x14ac:dyDescent="0.25">
      <c r="A51" s="1" t="s">
        <v>4261</v>
      </c>
      <c r="B51" s="1" t="s">
        <v>2299</v>
      </c>
      <c r="C51" s="1" t="s">
        <v>2249</v>
      </c>
      <c r="D51" s="1" t="s">
        <v>2304</v>
      </c>
      <c r="E51" s="60" t="s">
        <v>2305</v>
      </c>
      <c r="F51" s="1">
        <v>657</v>
      </c>
      <c r="G51" s="1">
        <v>276</v>
      </c>
      <c r="H51" s="1">
        <v>42.01</v>
      </c>
      <c r="I51" s="4">
        <f>(J51+K51+L51+M51+N51+O51+P51+Q51+R51+S51+T51+U51+V51+W51+X51+Z51+AA51+AB51+AC51+AD51+AE51)*100/21</f>
        <v>93.285714285714292</v>
      </c>
      <c r="J51" s="58">
        <v>0.96</v>
      </c>
      <c r="K51" s="58">
        <v>0.98</v>
      </c>
      <c r="L51" s="58">
        <v>0.94</v>
      </c>
      <c r="M51" s="58">
        <v>0.93</v>
      </c>
      <c r="N51" s="58">
        <v>0.88</v>
      </c>
      <c r="O51" s="58">
        <v>0.93</v>
      </c>
      <c r="P51" s="58">
        <v>0.92</v>
      </c>
      <c r="Q51" s="58">
        <v>0.94</v>
      </c>
      <c r="R51" s="58">
        <v>0.95</v>
      </c>
      <c r="S51" s="58">
        <v>0.81</v>
      </c>
      <c r="T51" s="58">
        <v>0.96</v>
      </c>
      <c r="U51" s="58">
        <v>0.96</v>
      </c>
      <c r="V51" s="58">
        <v>0.92</v>
      </c>
      <c r="W51" s="58">
        <v>0.94</v>
      </c>
      <c r="X51" s="58">
        <v>0.94</v>
      </c>
      <c r="Y51" s="3" t="s">
        <v>4262</v>
      </c>
      <c r="Z51" s="58">
        <v>0.96</v>
      </c>
      <c r="AA51" s="58">
        <v>0.95</v>
      </c>
      <c r="AB51" s="58">
        <v>0.94</v>
      </c>
      <c r="AC51" s="58">
        <v>0.93</v>
      </c>
      <c r="AD51" s="58">
        <v>0.89</v>
      </c>
      <c r="AE51" s="58">
        <v>0.96</v>
      </c>
    </row>
    <row r="52" spans="1:31" s="8" customFormat="1" ht="45" customHeight="1" x14ac:dyDescent="0.25">
      <c r="A52" s="1" t="s">
        <v>4261</v>
      </c>
      <c r="B52" s="1" t="s">
        <v>2299</v>
      </c>
      <c r="C52" s="1" t="s">
        <v>2249</v>
      </c>
      <c r="D52" s="1" t="s">
        <v>2310</v>
      </c>
      <c r="E52" s="60" t="s">
        <v>2311</v>
      </c>
      <c r="F52" s="1">
        <v>1156</v>
      </c>
      <c r="G52" s="1">
        <v>495</v>
      </c>
      <c r="H52" s="1">
        <v>42.82</v>
      </c>
      <c r="I52" s="4">
        <f>(J52+K52+L52+M52+N52+O52+P52+Q52+R52+S52+T52+U52+V52+W52+X52+Z52+AA52+AB52+AC52+AD52+AE52)*100/21</f>
        <v>91.619047619047635</v>
      </c>
      <c r="J52" s="58">
        <v>0.98</v>
      </c>
      <c r="K52" s="58">
        <v>0.98</v>
      </c>
      <c r="L52" s="58">
        <v>0.97</v>
      </c>
      <c r="M52" s="58">
        <v>0.89</v>
      </c>
      <c r="N52" s="58">
        <v>0.84</v>
      </c>
      <c r="O52" s="58">
        <v>0.96</v>
      </c>
      <c r="P52" s="58">
        <v>0.9</v>
      </c>
      <c r="Q52" s="58">
        <v>0.85</v>
      </c>
      <c r="R52" s="58">
        <v>0.87</v>
      </c>
      <c r="S52" s="58">
        <v>0.67</v>
      </c>
      <c r="T52" s="58">
        <v>0.94</v>
      </c>
      <c r="U52" s="58">
        <v>0.96</v>
      </c>
      <c r="V52" s="58">
        <v>0.95</v>
      </c>
      <c r="W52" s="58">
        <v>0.9</v>
      </c>
      <c r="X52" s="58">
        <v>0.96</v>
      </c>
      <c r="Y52" s="3" t="s">
        <v>4262</v>
      </c>
      <c r="Z52" s="58">
        <v>0.93</v>
      </c>
      <c r="AA52" s="58">
        <v>0.96</v>
      </c>
      <c r="AB52" s="58">
        <v>0.96</v>
      </c>
      <c r="AC52" s="58">
        <v>0.98</v>
      </c>
      <c r="AD52" s="58">
        <v>0.92</v>
      </c>
      <c r="AE52" s="58">
        <v>0.87</v>
      </c>
    </row>
    <row r="53" spans="1:31" s="8" customFormat="1" ht="45" customHeight="1" x14ac:dyDescent="0.25">
      <c r="A53" s="1" t="s">
        <v>4261</v>
      </c>
      <c r="B53" s="1" t="s">
        <v>2299</v>
      </c>
      <c r="C53" s="1" t="s">
        <v>2249</v>
      </c>
      <c r="D53" s="1" t="s">
        <v>2357</v>
      </c>
      <c r="E53" s="60" t="s">
        <v>2358</v>
      </c>
      <c r="F53" s="1">
        <v>1336</v>
      </c>
      <c r="G53" s="1">
        <v>549</v>
      </c>
      <c r="H53" s="1">
        <v>41.09</v>
      </c>
      <c r="I53" s="4">
        <f t="shared" si="1"/>
        <v>96.19047619047619</v>
      </c>
      <c r="J53" s="58">
        <v>0.99</v>
      </c>
      <c r="K53" s="58">
        <v>0.98</v>
      </c>
      <c r="L53" s="58">
        <v>0.98</v>
      </c>
      <c r="M53" s="58">
        <v>0.95</v>
      </c>
      <c r="N53" s="58">
        <v>0.95</v>
      </c>
      <c r="O53" s="58">
        <v>0.95</v>
      </c>
      <c r="P53" s="58">
        <v>0.94</v>
      </c>
      <c r="Q53" s="58">
        <v>0.94</v>
      </c>
      <c r="R53" s="58">
        <v>0.93</v>
      </c>
      <c r="S53" s="58">
        <v>0.94</v>
      </c>
      <c r="T53" s="58">
        <v>0.97</v>
      </c>
      <c r="U53" s="58">
        <v>0.97</v>
      </c>
      <c r="V53" s="58">
        <v>0.97</v>
      </c>
      <c r="W53" s="58">
        <v>0.96</v>
      </c>
      <c r="X53" s="58">
        <v>0.99</v>
      </c>
      <c r="Y53" s="3" t="s">
        <v>4262</v>
      </c>
      <c r="Z53" s="58">
        <v>0.96</v>
      </c>
      <c r="AA53" s="58">
        <v>0.96</v>
      </c>
      <c r="AB53" s="58">
        <v>0.97</v>
      </c>
      <c r="AC53" s="58">
        <v>0.98</v>
      </c>
      <c r="AD53" s="58">
        <v>0.97</v>
      </c>
      <c r="AE53" s="58">
        <v>0.95</v>
      </c>
    </row>
    <row r="54" spans="1:31" s="8" customFormat="1" ht="45" customHeight="1" x14ac:dyDescent="0.25">
      <c r="A54" s="1" t="s">
        <v>4261</v>
      </c>
      <c r="B54" s="1" t="s">
        <v>2299</v>
      </c>
      <c r="C54" s="1" t="s">
        <v>2249</v>
      </c>
      <c r="D54" s="1" t="s">
        <v>2312</v>
      </c>
      <c r="E54" s="60" t="s">
        <v>2313</v>
      </c>
      <c r="F54" s="1">
        <v>930</v>
      </c>
      <c r="G54" s="1">
        <v>397</v>
      </c>
      <c r="H54" s="1">
        <v>42.69</v>
      </c>
      <c r="I54" s="4">
        <f t="shared" si="1"/>
        <v>94.666666666666671</v>
      </c>
      <c r="J54" s="58">
        <v>0.96</v>
      </c>
      <c r="K54" s="58">
        <v>0.96</v>
      </c>
      <c r="L54" s="58">
        <v>0.95</v>
      </c>
      <c r="M54" s="58">
        <v>0.92</v>
      </c>
      <c r="N54" s="58">
        <v>0.96</v>
      </c>
      <c r="O54" s="58">
        <v>0.95</v>
      </c>
      <c r="P54" s="58">
        <v>0.94</v>
      </c>
      <c r="Q54" s="58">
        <v>0.93</v>
      </c>
      <c r="R54" s="58">
        <v>0.96</v>
      </c>
      <c r="S54" s="58">
        <v>0.92</v>
      </c>
      <c r="T54" s="58">
        <v>0.96</v>
      </c>
      <c r="U54" s="58">
        <v>0.95</v>
      </c>
      <c r="V54" s="58">
        <v>0.95</v>
      </c>
      <c r="W54" s="58">
        <v>0.93</v>
      </c>
      <c r="X54" s="58">
        <v>0.97</v>
      </c>
      <c r="Y54" s="3" t="s">
        <v>4262</v>
      </c>
      <c r="Z54" s="58">
        <v>0.93</v>
      </c>
      <c r="AA54" s="58">
        <v>0.93</v>
      </c>
      <c r="AB54" s="58">
        <v>0.96</v>
      </c>
      <c r="AC54" s="58">
        <v>0.95</v>
      </c>
      <c r="AD54" s="58">
        <v>0.96</v>
      </c>
      <c r="AE54" s="58">
        <v>0.94</v>
      </c>
    </row>
    <row r="55" spans="1:31" s="8" customFormat="1" ht="45" customHeight="1" x14ac:dyDescent="0.25">
      <c r="A55" s="1" t="s">
        <v>4261</v>
      </c>
      <c r="B55" s="1" t="s">
        <v>2299</v>
      </c>
      <c r="C55" s="1" t="s">
        <v>2249</v>
      </c>
      <c r="D55" s="1" t="s">
        <v>2314</v>
      </c>
      <c r="E55" s="60" t="s">
        <v>2315</v>
      </c>
      <c r="F55" s="1">
        <v>1777</v>
      </c>
      <c r="G55" s="1">
        <v>924</v>
      </c>
      <c r="H55" s="1">
        <v>52</v>
      </c>
      <c r="I55" s="4">
        <f t="shared" si="1"/>
        <v>90.380952380952408</v>
      </c>
      <c r="J55" s="58">
        <v>0.92</v>
      </c>
      <c r="K55" s="58">
        <v>0.93</v>
      </c>
      <c r="L55" s="58">
        <v>0.91</v>
      </c>
      <c r="M55" s="58">
        <v>0.82</v>
      </c>
      <c r="N55" s="58">
        <v>0.88</v>
      </c>
      <c r="O55" s="58">
        <v>0.94</v>
      </c>
      <c r="P55" s="58">
        <v>0.9</v>
      </c>
      <c r="Q55" s="58">
        <v>0.86</v>
      </c>
      <c r="R55" s="58">
        <v>0.88</v>
      </c>
      <c r="S55" s="58">
        <v>0.85</v>
      </c>
      <c r="T55" s="58">
        <v>0.91</v>
      </c>
      <c r="U55" s="58">
        <v>0.94</v>
      </c>
      <c r="V55" s="58">
        <v>0.92</v>
      </c>
      <c r="W55" s="58">
        <v>0.9</v>
      </c>
      <c r="X55" s="58">
        <v>0.93</v>
      </c>
      <c r="Y55" s="3" t="s">
        <v>4262</v>
      </c>
      <c r="Z55" s="58">
        <v>0.92</v>
      </c>
      <c r="AA55" s="58">
        <v>0.9</v>
      </c>
      <c r="AB55" s="58">
        <v>0.93</v>
      </c>
      <c r="AC55" s="58">
        <v>0.92</v>
      </c>
      <c r="AD55" s="58">
        <v>0.91</v>
      </c>
      <c r="AE55" s="58">
        <v>0.91</v>
      </c>
    </row>
    <row r="56" spans="1:31" s="8" customFormat="1" ht="45" customHeight="1" x14ac:dyDescent="0.25">
      <c r="A56" s="1" t="s">
        <v>4261</v>
      </c>
      <c r="B56" s="1" t="s">
        <v>2299</v>
      </c>
      <c r="C56" s="1" t="s">
        <v>2249</v>
      </c>
      <c r="D56" s="1" t="s">
        <v>3312</v>
      </c>
      <c r="E56" s="60" t="s">
        <v>3313</v>
      </c>
      <c r="F56" s="1">
        <v>781</v>
      </c>
      <c r="G56" s="1">
        <v>389</v>
      </c>
      <c r="H56" s="1">
        <v>49.81</v>
      </c>
      <c r="I56" s="4">
        <f t="shared" si="1"/>
        <v>93.571428571428555</v>
      </c>
      <c r="J56" s="58">
        <v>0.97</v>
      </c>
      <c r="K56" s="58">
        <v>0.98</v>
      </c>
      <c r="L56" s="58">
        <v>0.94</v>
      </c>
      <c r="M56" s="58">
        <v>0.84</v>
      </c>
      <c r="N56" s="58">
        <v>0.91</v>
      </c>
      <c r="O56" s="58">
        <v>0.96</v>
      </c>
      <c r="P56" s="58">
        <v>0.95</v>
      </c>
      <c r="Q56" s="58">
        <v>0.94</v>
      </c>
      <c r="R56" s="58">
        <v>0.94</v>
      </c>
      <c r="S56" s="58">
        <v>0.88</v>
      </c>
      <c r="T56" s="58">
        <v>0.96</v>
      </c>
      <c r="U56" s="58">
        <v>0.95</v>
      </c>
      <c r="V56" s="58">
        <v>0.94</v>
      </c>
      <c r="W56" s="58">
        <v>0.93</v>
      </c>
      <c r="X56" s="58">
        <v>0.97</v>
      </c>
      <c r="Y56" s="3" t="s">
        <v>4262</v>
      </c>
      <c r="Z56" s="58">
        <v>0.95</v>
      </c>
      <c r="AA56" s="58">
        <v>0.95</v>
      </c>
      <c r="AB56" s="58">
        <v>0.96</v>
      </c>
      <c r="AC56" s="58">
        <v>0.95</v>
      </c>
      <c r="AD56" s="58">
        <v>0.84</v>
      </c>
      <c r="AE56" s="58">
        <v>0.94</v>
      </c>
    </row>
    <row r="57" spans="1:31" s="8" customFormat="1" ht="45" customHeight="1" x14ac:dyDescent="0.25">
      <c r="A57" s="1" t="s">
        <v>4261</v>
      </c>
      <c r="B57" s="1" t="s">
        <v>2299</v>
      </c>
      <c r="C57" s="1" t="s">
        <v>2249</v>
      </c>
      <c r="D57" s="1" t="s">
        <v>2353</v>
      </c>
      <c r="E57" s="60" t="s">
        <v>2354</v>
      </c>
      <c r="F57" s="1">
        <v>529</v>
      </c>
      <c r="G57" s="1">
        <v>232</v>
      </c>
      <c r="H57" s="1">
        <v>43.86</v>
      </c>
      <c r="I57" s="4">
        <f t="shared" si="1"/>
        <v>92.238095238095241</v>
      </c>
      <c r="J57" s="58">
        <v>0.97</v>
      </c>
      <c r="K57" s="58">
        <v>0.96</v>
      </c>
      <c r="L57" s="58">
        <v>0.94</v>
      </c>
      <c r="M57" s="58">
        <v>0.88</v>
      </c>
      <c r="N57" s="58">
        <v>0.91</v>
      </c>
      <c r="O57" s="58">
        <v>0.94</v>
      </c>
      <c r="P57" s="58">
        <v>0.93</v>
      </c>
      <c r="Q57" s="58">
        <v>0.92</v>
      </c>
      <c r="R57" s="58">
        <v>0.93</v>
      </c>
      <c r="S57" s="58">
        <v>0.84</v>
      </c>
      <c r="T57" s="58">
        <v>0.95</v>
      </c>
      <c r="U57" s="58">
        <v>0.93</v>
      </c>
      <c r="V57" s="58">
        <v>0.9</v>
      </c>
      <c r="W57" s="58">
        <v>0.88</v>
      </c>
      <c r="X57" s="58">
        <v>0.93</v>
      </c>
      <c r="Y57" s="3" t="s">
        <v>4262</v>
      </c>
      <c r="Z57" s="58">
        <v>0.93</v>
      </c>
      <c r="AA57" s="58">
        <v>0.94</v>
      </c>
      <c r="AB57" s="58">
        <v>0.93</v>
      </c>
      <c r="AC57" s="58">
        <v>0.94</v>
      </c>
      <c r="AD57" s="58">
        <v>0.9</v>
      </c>
      <c r="AE57" s="58">
        <v>0.92</v>
      </c>
    </row>
    <row r="58" spans="1:31" s="8" customFormat="1" ht="45" customHeight="1" x14ac:dyDescent="0.25">
      <c r="A58" s="1" t="s">
        <v>4261</v>
      </c>
      <c r="B58" s="1" t="s">
        <v>2299</v>
      </c>
      <c r="C58" s="1" t="s">
        <v>2249</v>
      </c>
      <c r="D58" s="1" t="s">
        <v>2308</v>
      </c>
      <c r="E58" s="60" t="s">
        <v>2309</v>
      </c>
      <c r="F58" s="1">
        <v>702</v>
      </c>
      <c r="G58" s="1">
        <v>314</v>
      </c>
      <c r="H58" s="1">
        <v>44.73</v>
      </c>
      <c r="I58" s="4">
        <f t="shared" si="1"/>
        <v>95.999999999999972</v>
      </c>
      <c r="J58" s="58">
        <v>0.98</v>
      </c>
      <c r="K58" s="58">
        <v>0.98</v>
      </c>
      <c r="L58" s="58">
        <v>0.99</v>
      </c>
      <c r="M58" s="58">
        <v>0.93</v>
      </c>
      <c r="N58" s="58">
        <v>0.95</v>
      </c>
      <c r="O58" s="58">
        <v>0.96</v>
      </c>
      <c r="P58" s="58">
        <v>0.95</v>
      </c>
      <c r="Q58" s="58">
        <v>0.94</v>
      </c>
      <c r="R58" s="58">
        <v>0.97</v>
      </c>
      <c r="S58" s="58">
        <v>0.95</v>
      </c>
      <c r="T58" s="58">
        <v>0.97</v>
      </c>
      <c r="U58" s="58">
        <v>0.97</v>
      </c>
      <c r="V58" s="58">
        <v>0.95</v>
      </c>
      <c r="W58" s="58">
        <v>0.96</v>
      </c>
      <c r="X58" s="58">
        <v>0.98</v>
      </c>
      <c r="Y58" s="3" t="s">
        <v>4262</v>
      </c>
      <c r="Z58" s="58">
        <v>0.95</v>
      </c>
      <c r="AA58" s="58">
        <v>0.96</v>
      </c>
      <c r="AB58" s="58">
        <v>0.97</v>
      </c>
      <c r="AC58" s="58">
        <v>0.97</v>
      </c>
      <c r="AD58" s="58">
        <v>0.91</v>
      </c>
      <c r="AE58" s="58">
        <v>0.97</v>
      </c>
    </row>
    <row r="59" spans="1:31" s="8" customFormat="1" ht="45" customHeight="1" x14ac:dyDescent="0.25">
      <c r="A59" s="1" t="s">
        <v>4261</v>
      </c>
      <c r="B59" s="1" t="s">
        <v>2299</v>
      </c>
      <c r="C59" s="1" t="s">
        <v>2249</v>
      </c>
      <c r="D59" s="1" t="s">
        <v>3314</v>
      </c>
      <c r="E59" s="60" t="s">
        <v>3315</v>
      </c>
      <c r="F59" s="1">
        <v>572</v>
      </c>
      <c r="G59" s="1">
        <v>240</v>
      </c>
      <c r="H59" s="1">
        <v>41.96</v>
      </c>
      <c r="I59" s="4">
        <f t="shared" si="1"/>
        <v>96.476190476190467</v>
      </c>
      <c r="J59" s="58">
        <v>0.95</v>
      </c>
      <c r="K59" s="58">
        <v>0.96</v>
      </c>
      <c r="L59" s="58">
        <v>0.97</v>
      </c>
      <c r="M59" s="58">
        <v>0.96</v>
      </c>
      <c r="N59" s="58">
        <v>0.97</v>
      </c>
      <c r="O59" s="58">
        <v>0.97</v>
      </c>
      <c r="P59" s="58">
        <v>0.97</v>
      </c>
      <c r="Q59" s="58">
        <v>0.97</v>
      </c>
      <c r="R59" s="58">
        <v>0.97</v>
      </c>
      <c r="S59" s="58">
        <v>0.95</v>
      </c>
      <c r="T59" s="58">
        <v>0.98</v>
      </c>
      <c r="U59" s="58">
        <v>0.96</v>
      </c>
      <c r="V59" s="58">
        <v>0.97</v>
      </c>
      <c r="W59" s="58">
        <v>0.97</v>
      </c>
      <c r="X59" s="58">
        <v>0.97</v>
      </c>
      <c r="Y59" s="3" t="s">
        <v>4262</v>
      </c>
      <c r="Z59" s="58">
        <v>0.96</v>
      </c>
      <c r="AA59" s="58">
        <v>0.97</v>
      </c>
      <c r="AB59" s="58">
        <v>0.97</v>
      </c>
      <c r="AC59" s="58">
        <v>0.97</v>
      </c>
      <c r="AD59" s="58">
        <v>0.94</v>
      </c>
      <c r="AE59" s="58">
        <v>0.96</v>
      </c>
    </row>
    <row r="60" spans="1:31" s="8" customFormat="1" ht="45" customHeight="1" x14ac:dyDescent="0.25">
      <c r="A60" s="1" t="s">
        <v>4261</v>
      </c>
      <c r="B60" s="1" t="s">
        <v>2299</v>
      </c>
      <c r="C60" s="1" t="s">
        <v>2249</v>
      </c>
      <c r="D60" s="1" t="s">
        <v>2316</v>
      </c>
      <c r="E60" s="60" t="s">
        <v>2317</v>
      </c>
      <c r="F60" s="1">
        <v>1395</v>
      </c>
      <c r="G60" s="1">
        <v>566</v>
      </c>
      <c r="H60" s="1">
        <v>40.57</v>
      </c>
      <c r="I60" s="4">
        <f t="shared" si="1"/>
        <v>97.428571428571416</v>
      </c>
      <c r="J60" s="58">
        <v>0.98</v>
      </c>
      <c r="K60" s="58">
        <v>0.99</v>
      </c>
      <c r="L60" s="58">
        <v>0.99</v>
      </c>
      <c r="M60" s="58">
        <v>0.96</v>
      </c>
      <c r="N60" s="58">
        <v>0.97</v>
      </c>
      <c r="O60" s="58">
        <v>0.98</v>
      </c>
      <c r="P60" s="58">
        <v>0.98</v>
      </c>
      <c r="Q60" s="58">
        <v>0.97</v>
      </c>
      <c r="R60" s="58">
        <v>0.98</v>
      </c>
      <c r="S60" s="58">
        <v>0.94</v>
      </c>
      <c r="T60" s="58">
        <v>0.99</v>
      </c>
      <c r="U60" s="58">
        <v>0.98</v>
      </c>
      <c r="V60" s="58">
        <v>0.97</v>
      </c>
      <c r="W60" s="58">
        <v>0.97</v>
      </c>
      <c r="X60" s="58">
        <v>0.99</v>
      </c>
      <c r="Y60" s="3" t="s">
        <v>4262</v>
      </c>
      <c r="Z60" s="58">
        <v>0.95</v>
      </c>
      <c r="AA60" s="58">
        <v>0.98</v>
      </c>
      <c r="AB60" s="58">
        <v>0.97</v>
      </c>
      <c r="AC60" s="58">
        <v>0.99</v>
      </c>
      <c r="AD60" s="58">
        <v>0.98</v>
      </c>
      <c r="AE60" s="58">
        <v>0.95</v>
      </c>
    </row>
    <row r="61" spans="1:31" s="8" customFormat="1" ht="45" customHeight="1" x14ac:dyDescent="0.25">
      <c r="A61" s="1" t="s">
        <v>4261</v>
      </c>
      <c r="B61" s="1" t="s">
        <v>2299</v>
      </c>
      <c r="C61" s="1" t="s">
        <v>2249</v>
      </c>
      <c r="D61" s="1" t="s">
        <v>2318</v>
      </c>
      <c r="E61" s="60" t="s">
        <v>2319</v>
      </c>
      <c r="F61" s="1">
        <v>717</v>
      </c>
      <c r="G61" s="1">
        <v>305</v>
      </c>
      <c r="H61" s="1">
        <v>42.54</v>
      </c>
      <c r="I61" s="4">
        <f t="shared" si="1"/>
        <v>96.238095238095241</v>
      </c>
      <c r="J61" s="58">
        <v>0.98</v>
      </c>
      <c r="K61" s="58">
        <v>0.98</v>
      </c>
      <c r="L61" s="58">
        <v>0.98</v>
      </c>
      <c r="M61" s="58">
        <v>0.91</v>
      </c>
      <c r="N61" s="58">
        <v>0.95</v>
      </c>
      <c r="O61" s="58">
        <v>0.97</v>
      </c>
      <c r="P61" s="58">
        <v>0.98</v>
      </c>
      <c r="Q61" s="58">
        <v>0.94</v>
      </c>
      <c r="R61" s="58">
        <v>0.96</v>
      </c>
      <c r="S61" s="58">
        <v>0.93</v>
      </c>
      <c r="T61" s="58">
        <v>0.97</v>
      </c>
      <c r="U61" s="58">
        <v>0.97</v>
      </c>
      <c r="V61" s="58">
        <v>0.97</v>
      </c>
      <c r="W61" s="58">
        <v>0.97</v>
      </c>
      <c r="X61" s="58">
        <v>0.98</v>
      </c>
      <c r="Y61" s="3" t="s">
        <v>4262</v>
      </c>
      <c r="Z61" s="58">
        <v>0.97</v>
      </c>
      <c r="AA61" s="58">
        <v>0.97</v>
      </c>
      <c r="AB61" s="58">
        <v>0.97</v>
      </c>
      <c r="AC61" s="58">
        <v>0.95</v>
      </c>
      <c r="AD61" s="58">
        <v>0.95</v>
      </c>
      <c r="AE61" s="58">
        <v>0.96</v>
      </c>
    </row>
    <row r="62" spans="1:31" s="8" customFormat="1" ht="45" customHeight="1" x14ac:dyDescent="0.25">
      <c r="A62" s="1" t="s">
        <v>4261</v>
      </c>
      <c r="B62" s="1" t="s">
        <v>2299</v>
      </c>
      <c r="C62" s="1" t="s">
        <v>2249</v>
      </c>
      <c r="D62" s="1" t="s">
        <v>2359</v>
      </c>
      <c r="E62" s="60" t="s">
        <v>3983</v>
      </c>
      <c r="F62" s="1">
        <v>170</v>
      </c>
      <c r="G62" s="1">
        <v>129</v>
      </c>
      <c r="H62" s="1">
        <v>75.88</v>
      </c>
      <c r="I62" s="4">
        <f t="shared" si="1"/>
        <v>96.571428571428555</v>
      </c>
      <c r="J62" s="58">
        <v>1</v>
      </c>
      <c r="K62" s="58">
        <v>1</v>
      </c>
      <c r="L62" s="58">
        <v>0.99</v>
      </c>
      <c r="M62" s="58">
        <v>1</v>
      </c>
      <c r="N62" s="58">
        <v>1</v>
      </c>
      <c r="O62" s="58">
        <v>1</v>
      </c>
      <c r="P62" s="58">
        <v>0.99</v>
      </c>
      <c r="Q62" s="58">
        <v>0.99</v>
      </c>
      <c r="R62" s="58">
        <v>1</v>
      </c>
      <c r="S62" s="58">
        <v>0.38</v>
      </c>
      <c r="T62" s="58">
        <v>0.99</v>
      </c>
      <c r="U62" s="58">
        <v>0.99</v>
      </c>
      <c r="V62" s="58">
        <v>0.99</v>
      </c>
      <c r="W62" s="58">
        <v>1</v>
      </c>
      <c r="X62" s="58">
        <v>1</v>
      </c>
      <c r="Y62" s="3" t="s">
        <v>4262</v>
      </c>
      <c r="Z62" s="58">
        <v>1</v>
      </c>
      <c r="AA62" s="58">
        <v>0.99</v>
      </c>
      <c r="AB62" s="58">
        <v>0.99</v>
      </c>
      <c r="AC62" s="58">
        <v>1</v>
      </c>
      <c r="AD62" s="58">
        <v>0.99</v>
      </c>
      <c r="AE62" s="58">
        <v>0.99</v>
      </c>
    </row>
    <row r="63" spans="1:31" s="8" customFormat="1" ht="45" customHeight="1" x14ac:dyDescent="0.25">
      <c r="A63" s="1" t="s">
        <v>4261</v>
      </c>
      <c r="B63" s="1" t="s">
        <v>2299</v>
      </c>
      <c r="C63" s="1" t="s">
        <v>2249</v>
      </c>
      <c r="D63" s="1" t="s">
        <v>2360</v>
      </c>
      <c r="E63" s="60" t="s">
        <v>2361</v>
      </c>
      <c r="F63" s="1">
        <v>393</v>
      </c>
      <c r="G63" s="1">
        <v>159</v>
      </c>
      <c r="H63" s="1">
        <v>40.46</v>
      </c>
      <c r="I63" s="4">
        <f t="shared" si="1"/>
        <v>93.714285714285708</v>
      </c>
      <c r="J63" s="58">
        <v>0.97</v>
      </c>
      <c r="K63" s="58">
        <v>0.98</v>
      </c>
      <c r="L63" s="58">
        <v>0.97</v>
      </c>
      <c r="M63" s="58">
        <v>0.89</v>
      </c>
      <c r="N63" s="58">
        <v>0.88</v>
      </c>
      <c r="O63" s="58">
        <v>0.96</v>
      </c>
      <c r="P63" s="58">
        <v>0.94</v>
      </c>
      <c r="Q63" s="58">
        <v>0.92</v>
      </c>
      <c r="R63" s="58">
        <v>0.92</v>
      </c>
      <c r="S63" s="58">
        <v>0.83</v>
      </c>
      <c r="T63" s="58">
        <v>0.96</v>
      </c>
      <c r="U63" s="58">
        <v>0.93</v>
      </c>
      <c r="V63" s="58">
        <v>0.99</v>
      </c>
      <c r="W63" s="58">
        <v>0.95</v>
      </c>
      <c r="X63" s="58">
        <v>0.95</v>
      </c>
      <c r="Y63" s="3" t="s">
        <v>4262</v>
      </c>
      <c r="Z63" s="58">
        <v>0.93</v>
      </c>
      <c r="AA63" s="58">
        <v>0.94</v>
      </c>
      <c r="AB63" s="58">
        <v>0.93</v>
      </c>
      <c r="AC63" s="58">
        <v>0.94</v>
      </c>
      <c r="AD63" s="58">
        <v>0.94</v>
      </c>
      <c r="AE63" s="58">
        <v>0.96</v>
      </c>
    </row>
    <row r="64" spans="1:31" s="8" customFormat="1" ht="45" customHeight="1" x14ac:dyDescent="0.25">
      <c r="A64" s="1" t="s">
        <v>4261</v>
      </c>
      <c r="B64" s="1" t="s">
        <v>2299</v>
      </c>
      <c r="C64" s="1" t="s">
        <v>2249</v>
      </c>
      <c r="D64" s="1" t="s">
        <v>2362</v>
      </c>
      <c r="E64" s="60" t="s">
        <v>2363</v>
      </c>
      <c r="F64" s="1">
        <v>464</v>
      </c>
      <c r="G64" s="1">
        <v>225</v>
      </c>
      <c r="H64" s="1">
        <v>48.49</v>
      </c>
      <c r="I64" s="4">
        <f t="shared" si="1"/>
        <v>88.857142857142861</v>
      </c>
      <c r="J64" s="58">
        <v>0.92</v>
      </c>
      <c r="K64" s="58">
        <v>0.93</v>
      </c>
      <c r="L64" s="58">
        <v>0.87</v>
      </c>
      <c r="M64" s="58">
        <v>0.84</v>
      </c>
      <c r="N64" s="58">
        <v>0.85</v>
      </c>
      <c r="O64" s="58">
        <v>0.91</v>
      </c>
      <c r="P64" s="58">
        <v>0.86</v>
      </c>
      <c r="Q64" s="58">
        <v>0.84</v>
      </c>
      <c r="R64" s="58">
        <v>0.87</v>
      </c>
      <c r="S64" s="58">
        <v>0.79</v>
      </c>
      <c r="T64" s="58">
        <v>0.94</v>
      </c>
      <c r="U64" s="58">
        <v>0.91</v>
      </c>
      <c r="V64" s="58">
        <v>0.89</v>
      </c>
      <c r="W64" s="58">
        <v>0.93</v>
      </c>
      <c r="X64" s="58">
        <v>0.89</v>
      </c>
      <c r="Y64" s="3" t="s">
        <v>4262</v>
      </c>
      <c r="Z64" s="58">
        <v>0.93</v>
      </c>
      <c r="AA64" s="58">
        <v>0.9</v>
      </c>
      <c r="AB64" s="58">
        <v>0.89</v>
      </c>
      <c r="AC64" s="58">
        <v>0.89</v>
      </c>
      <c r="AD64" s="58">
        <v>0.91</v>
      </c>
      <c r="AE64" s="58">
        <v>0.9</v>
      </c>
    </row>
    <row r="65" spans="1:31" s="8" customFormat="1" ht="45" customHeight="1" x14ac:dyDescent="0.25">
      <c r="A65" s="1" t="s">
        <v>4261</v>
      </c>
      <c r="B65" s="1" t="s">
        <v>2299</v>
      </c>
      <c r="C65" s="1" t="s">
        <v>2249</v>
      </c>
      <c r="D65" s="1" t="s">
        <v>2364</v>
      </c>
      <c r="E65" s="60" t="s">
        <v>2365</v>
      </c>
      <c r="F65" s="1">
        <v>353</v>
      </c>
      <c r="G65" s="1">
        <v>166</v>
      </c>
      <c r="H65" s="1">
        <v>47.03</v>
      </c>
      <c r="I65" s="4">
        <f t="shared" si="1"/>
        <v>90.523809523809533</v>
      </c>
      <c r="J65" s="58">
        <v>0.95</v>
      </c>
      <c r="K65" s="58">
        <v>0.96</v>
      </c>
      <c r="L65" s="58">
        <v>0.82</v>
      </c>
      <c r="M65" s="58">
        <v>0.81</v>
      </c>
      <c r="N65" s="58">
        <v>0.94</v>
      </c>
      <c r="O65" s="58">
        <v>0.91</v>
      </c>
      <c r="P65" s="58">
        <v>0.89</v>
      </c>
      <c r="Q65" s="58">
        <v>0.88</v>
      </c>
      <c r="R65" s="58">
        <v>0.88</v>
      </c>
      <c r="S65" s="58">
        <v>0.85</v>
      </c>
      <c r="T65" s="58">
        <v>0.92</v>
      </c>
      <c r="U65" s="58">
        <v>0.91</v>
      </c>
      <c r="V65" s="58">
        <v>0.9</v>
      </c>
      <c r="W65" s="58">
        <v>0.92</v>
      </c>
      <c r="X65" s="58">
        <v>0.93</v>
      </c>
      <c r="Y65" s="3" t="s">
        <v>4262</v>
      </c>
      <c r="Z65" s="58">
        <v>0.93</v>
      </c>
      <c r="AA65" s="58">
        <v>0.93</v>
      </c>
      <c r="AB65" s="58">
        <v>0.96</v>
      </c>
      <c r="AC65" s="58">
        <v>0.93</v>
      </c>
      <c r="AD65" s="58">
        <v>0.92</v>
      </c>
      <c r="AE65" s="58">
        <v>0.87</v>
      </c>
    </row>
    <row r="66" spans="1:31" s="8" customFormat="1" ht="45" customHeight="1" x14ac:dyDescent="0.25">
      <c r="A66" s="1" t="s">
        <v>4261</v>
      </c>
      <c r="B66" s="1" t="s">
        <v>2299</v>
      </c>
      <c r="C66" s="1" t="s">
        <v>2249</v>
      </c>
      <c r="D66" s="1" t="s">
        <v>2366</v>
      </c>
      <c r="E66" s="60" t="s">
        <v>2367</v>
      </c>
      <c r="F66" s="1">
        <v>820</v>
      </c>
      <c r="G66" s="1">
        <v>438</v>
      </c>
      <c r="H66" s="1">
        <v>53.41</v>
      </c>
      <c r="I66" s="4">
        <f t="shared" si="1"/>
        <v>90.571428571428569</v>
      </c>
      <c r="J66" s="58">
        <v>0.93</v>
      </c>
      <c r="K66" s="58">
        <v>0.95</v>
      </c>
      <c r="L66" s="58">
        <v>0.9</v>
      </c>
      <c r="M66" s="58">
        <v>0.87</v>
      </c>
      <c r="N66" s="58">
        <v>0.87</v>
      </c>
      <c r="O66" s="58">
        <v>0.93</v>
      </c>
      <c r="P66" s="58">
        <v>0.88</v>
      </c>
      <c r="Q66" s="58">
        <v>0.89</v>
      </c>
      <c r="R66" s="58">
        <v>0.91</v>
      </c>
      <c r="S66" s="58">
        <v>0.83</v>
      </c>
      <c r="T66" s="58">
        <v>0.9</v>
      </c>
      <c r="U66" s="58">
        <v>0.94</v>
      </c>
      <c r="V66" s="58">
        <v>0.92</v>
      </c>
      <c r="W66" s="58">
        <v>0.9</v>
      </c>
      <c r="X66" s="58">
        <v>0.94</v>
      </c>
      <c r="Y66" s="3" t="s">
        <v>4262</v>
      </c>
      <c r="Z66" s="58">
        <v>0.92</v>
      </c>
      <c r="AA66" s="58">
        <v>0.91</v>
      </c>
      <c r="AB66" s="58">
        <v>0.93</v>
      </c>
      <c r="AC66" s="58">
        <v>0.91</v>
      </c>
      <c r="AD66" s="58">
        <v>0.9</v>
      </c>
      <c r="AE66" s="58">
        <v>0.89</v>
      </c>
    </row>
    <row r="67" spans="1:31" s="8" customFormat="1" ht="45" customHeight="1" x14ac:dyDescent="0.25">
      <c r="A67" s="1" t="s">
        <v>4261</v>
      </c>
      <c r="B67" s="1" t="s">
        <v>2299</v>
      </c>
      <c r="C67" s="1" t="s">
        <v>2249</v>
      </c>
      <c r="D67" s="1" t="s">
        <v>2368</v>
      </c>
      <c r="E67" s="60" t="s">
        <v>2369</v>
      </c>
      <c r="F67" s="1">
        <v>514</v>
      </c>
      <c r="G67" s="1">
        <v>224</v>
      </c>
      <c r="H67" s="1">
        <v>43.58</v>
      </c>
      <c r="I67" s="4">
        <f t="shared" si="1"/>
        <v>92.809523809523796</v>
      </c>
      <c r="J67" s="58">
        <v>0.94</v>
      </c>
      <c r="K67" s="58">
        <v>0.95</v>
      </c>
      <c r="L67" s="58">
        <v>0.94</v>
      </c>
      <c r="M67" s="58">
        <v>0.85</v>
      </c>
      <c r="N67" s="58">
        <v>0.92</v>
      </c>
      <c r="O67" s="58">
        <v>0.94</v>
      </c>
      <c r="P67" s="58">
        <v>0.95</v>
      </c>
      <c r="Q67" s="58">
        <v>0.89</v>
      </c>
      <c r="R67" s="58">
        <v>0.92</v>
      </c>
      <c r="S67" s="58">
        <v>0.89</v>
      </c>
      <c r="T67" s="58">
        <v>0.95</v>
      </c>
      <c r="U67" s="58">
        <v>0.94</v>
      </c>
      <c r="V67" s="58">
        <v>0.94</v>
      </c>
      <c r="W67" s="58">
        <v>0.93</v>
      </c>
      <c r="X67" s="58">
        <v>0.95</v>
      </c>
      <c r="Y67" s="3" t="s">
        <v>4262</v>
      </c>
      <c r="Z67" s="58">
        <v>0.93</v>
      </c>
      <c r="AA67" s="58">
        <v>0.94</v>
      </c>
      <c r="AB67" s="58">
        <v>0.94</v>
      </c>
      <c r="AC67" s="58">
        <v>0.94</v>
      </c>
      <c r="AD67" s="58">
        <v>0.9</v>
      </c>
      <c r="AE67" s="58">
        <v>0.94</v>
      </c>
    </row>
    <row r="68" spans="1:31" s="8" customFormat="1" ht="45" customHeight="1" x14ac:dyDescent="0.25">
      <c r="A68" s="1" t="s">
        <v>4261</v>
      </c>
      <c r="B68" s="1" t="s">
        <v>1241</v>
      </c>
      <c r="C68" s="1" t="s">
        <v>2249</v>
      </c>
      <c r="D68" s="1" t="s">
        <v>2370</v>
      </c>
      <c r="E68" s="1" t="s">
        <v>2371</v>
      </c>
      <c r="F68" s="1">
        <v>380</v>
      </c>
      <c r="G68" s="1">
        <v>179</v>
      </c>
      <c r="H68" s="1">
        <v>47.11</v>
      </c>
      <c r="I68" s="4">
        <f>(J68+K68+L68+M68+N68+O68+W68+X68+Y68+Z68+AA68+AB68+AE68)*100/13</f>
        <v>98.07692307692308</v>
      </c>
      <c r="J68" s="58">
        <v>0.99</v>
      </c>
      <c r="K68" s="58">
        <v>1</v>
      </c>
      <c r="L68" s="58">
        <v>0.95</v>
      </c>
      <c r="M68" s="58">
        <v>0.98</v>
      </c>
      <c r="N68" s="58">
        <v>0.93</v>
      </c>
      <c r="O68" s="58">
        <v>0.96</v>
      </c>
      <c r="P68" s="1" t="s">
        <v>4262</v>
      </c>
      <c r="Q68" s="1" t="s">
        <v>4262</v>
      </c>
      <c r="R68" s="1" t="s">
        <v>4262</v>
      </c>
      <c r="S68" s="1" t="s">
        <v>4262</v>
      </c>
      <c r="T68" s="1" t="s">
        <v>4262</v>
      </c>
      <c r="U68" s="1" t="s">
        <v>4262</v>
      </c>
      <c r="V68" s="1" t="s">
        <v>4262</v>
      </c>
      <c r="W68" s="58">
        <v>0.99</v>
      </c>
      <c r="X68" s="58">
        <v>1</v>
      </c>
      <c r="Y68" s="58">
        <v>0.98</v>
      </c>
      <c r="Z68" s="58">
        <v>0.99</v>
      </c>
      <c r="AA68" s="58">
        <v>1</v>
      </c>
      <c r="AB68" s="58">
        <v>0.99</v>
      </c>
      <c r="AC68" s="1" t="s">
        <v>4262</v>
      </c>
      <c r="AD68" s="1" t="s">
        <v>4262</v>
      </c>
      <c r="AE68" s="58">
        <v>0.99</v>
      </c>
    </row>
    <row r="69" spans="1:31" s="8" customFormat="1" ht="45" customHeight="1" x14ac:dyDescent="0.25">
      <c r="A69" s="1" t="s">
        <v>4261</v>
      </c>
      <c r="B69" s="1" t="s">
        <v>1241</v>
      </c>
      <c r="C69" s="1" t="s">
        <v>2249</v>
      </c>
      <c r="D69" s="1" t="s">
        <v>2320</v>
      </c>
      <c r="E69" s="1" t="s">
        <v>2321</v>
      </c>
      <c r="F69" s="1">
        <v>362</v>
      </c>
      <c r="G69" s="1">
        <v>228</v>
      </c>
      <c r="H69" s="1">
        <v>62.98</v>
      </c>
      <c r="I69" s="4">
        <f>(J69+K69+L69+M69+N69+O69+W69+X69+Y69+Z69+AA69+AB69+AE69)*100/13</f>
        <v>96.769230769230788</v>
      </c>
      <c r="J69" s="58">
        <v>0.98</v>
      </c>
      <c r="K69" s="58">
        <v>0.99</v>
      </c>
      <c r="L69" s="58">
        <v>0.97</v>
      </c>
      <c r="M69" s="58">
        <v>0.96</v>
      </c>
      <c r="N69" s="58">
        <v>0.92</v>
      </c>
      <c r="O69" s="58">
        <v>0.97</v>
      </c>
      <c r="P69" s="1" t="s">
        <v>4262</v>
      </c>
      <c r="Q69" s="1" t="s">
        <v>4262</v>
      </c>
      <c r="R69" s="1" t="s">
        <v>4262</v>
      </c>
      <c r="S69" s="1" t="s">
        <v>4262</v>
      </c>
      <c r="T69" s="1" t="s">
        <v>4262</v>
      </c>
      <c r="U69" s="1" t="s">
        <v>4262</v>
      </c>
      <c r="V69" s="1" t="s">
        <v>4262</v>
      </c>
      <c r="W69" s="58">
        <v>0.97</v>
      </c>
      <c r="X69" s="58">
        <v>0.98</v>
      </c>
      <c r="Y69" s="58">
        <v>0.96</v>
      </c>
      <c r="Z69" s="58">
        <v>0.96</v>
      </c>
      <c r="AA69" s="58">
        <v>0.96</v>
      </c>
      <c r="AB69" s="58">
        <v>0.99</v>
      </c>
      <c r="AC69" s="1" t="s">
        <v>4262</v>
      </c>
      <c r="AD69" s="1" t="s">
        <v>4262</v>
      </c>
      <c r="AE69" s="58">
        <v>0.97</v>
      </c>
    </row>
    <row r="70" spans="1:31" s="8" customFormat="1" ht="45" customHeight="1" x14ac:dyDescent="0.25">
      <c r="A70" s="1" t="s">
        <v>4261</v>
      </c>
      <c r="B70" s="1" t="s">
        <v>1241</v>
      </c>
      <c r="C70" s="1" t="s">
        <v>2249</v>
      </c>
      <c r="D70" s="1" t="s">
        <v>2345</v>
      </c>
      <c r="E70" s="1" t="s">
        <v>2346</v>
      </c>
      <c r="F70" s="1">
        <v>4100</v>
      </c>
      <c r="G70" s="1">
        <v>2091</v>
      </c>
      <c r="H70" s="1">
        <v>51</v>
      </c>
      <c r="I70" s="4">
        <f>(J70+K70+L70+M70+N70+O70+W70+X70+Y70+Z70+AA70+AB70+AE70)*100/13</f>
        <v>98.923076923076934</v>
      </c>
      <c r="J70" s="58">
        <v>0.99</v>
      </c>
      <c r="K70" s="58">
        <v>0.99</v>
      </c>
      <c r="L70" s="58">
        <v>0.99</v>
      </c>
      <c r="M70" s="58">
        <v>0.99</v>
      </c>
      <c r="N70" s="58">
        <v>0.99</v>
      </c>
      <c r="O70" s="58">
        <v>0.99</v>
      </c>
      <c r="P70" s="1" t="s">
        <v>4262</v>
      </c>
      <c r="Q70" s="1" t="s">
        <v>4262</v>
      </c>
      <c r="R70" s="1" t="s">
        <v>4262</v>
      </c>
      <c r="S70" s="1" t="s">
        <v>4262</v>
      </c>
      <c r="T70" s="1" t="s">
        <v>4262</v>
      </c>
      <c r="U70" s="1" t="s">
        <v>4262</v>
      </c>
      <c r="V70" s="1" t="s">
        <v>4262</v>
      </c>
      <c r="W70" s="58">
        <v>0.99</v>
      </c>
      <c r="X70" s="58">
        <v>0.98</v>
      </c>
      <c r="Y70" s="58">
        <v>0.99</v>
      </c>
      <c r="Z70" s="58">
        <v>0.99</v>
      </c>
      <c r="AA70" s="58">
        <v>0.99</v>
      </c>
      <c r="AB70" s="58">
        <v>0.99</v>
      </c>
      <c r="AC70" s="1" t="s">
        <v>4262</v>
      </c>
      <c r="AD70" s="1" t="s">
        <v>4262</v>
      </c>
      <c r="AE70" s="58">
        <v>0.99</v>
      </c>
    </row>
    <row r="71" spans="1:31" s="8" customFormat="1" ht="45" customHeight="1" x14ac:dyDescent="0.25">
      <c r="A71" s="1" t="s">
        <v>4261</v>
      </c>
      <c r="B71" s="1" t="s">
        <v>1241</v>
      </c>
      <c r="C71" s="1" t="s">
        <v>2249</v>
      </c>
      <c r="D71" s="1" t="s">
        <v>2347</v>
      </c>
      <c r="E71" s="1" t="s">
        <v>2348</v>
      </c>
      <c r="F71" s="1">
        <v>1457</v>
      </c>
      <c r="G71" s="1">
        <v>648</v>
      </c>
      <c r="H71" s="1">
        <v>44.47</v>
      </c>
      <c r="I71" s="4">
        <f t="shared" ref="I71" si="2">(J71+K71+L71+M71+N71+O71+W71+X71+Y71+Z71+AA71+AB71+AE71)*100/13</f>
        <v>98.846153846153868</v>
      </c>
      <c r="J71" s="58">
        <v>0.99</v>
      </c>
      <c r="K71" s="58">
        <v>0.99</v>
      </c>
      <c r="L71" s="58">
        <v>0.99</v>
      </c>
      <c r="M71" s="58">
        <v>0.98</v>
      </c>
      <c r="N71" s="58">
        <v>0.98</v>
      </c>
      <c r="O71" s="58">
        <v>0.98</v>
      </c>
      <c r="P71" s="1" t="s">
        <v>4262</v>
      </c>
      <c r="Q71" s="1" t="s">
        <v>4262</v>
      </c>
      <c r="R71" s="1" t="s">
        <v>4262</v>
      </c>
      <c r="S71" s="1" t="s">
        <v>4262</v>
      </c>
      <c r="T71" s="1" t="s">
        <v>4262</v>
      </c>
      <c r="U71" s="1" t="s">
        <v>4262</v>
      </c>
      <c r="V71" s="1" t="s">
        <v>4262</v>
      </c>
      <c r="W71" s="58">
        <v>0.99</v>
      </c>
      <c r="X71" s="58">
        <v>0.99</v>
      </c>
      <c r="Y71" s="58">
        <v>0.99</v>
      </c>
      <c r="Z71" s="58">
        <v>0.99</v>
      </c>
      <c r="AA71" s="58">
        <v>0.99</v>
      </c>
      <c r="AB71" s="58">
        <v>0.99</v>
      </c>
      <c r="AC71" s="1" t="s">
        <v>4262</v>
      </c>
      <c r="AD71" s="1" t="s">
        <v>4262</v>
      </c>
      <c r="AE71" s="58">
        <v>1</v>
      </c>
    </row>
    <row r="72" spans="1:31" s="8" customFormat="1" ht="20.25" customHeight="1" x14ac:dyDescent="0.25">
      <c r="A72" s="7"/>
      <c r="B72" s="7"/>
      <c r="C72" s="7"/>
      <c r="D72" s="7"/>
      <c r="E72" s="7"/>
      <c r="F72" s="7"/>
      <c r="G72" s="7"/>
      <c r="H72" s="7"/>
    </row>
    <row r="73" spans="1:31" s="8" customFormat="1" ht="35.1" customHeight="1" x14ac:dyDescent="0.25">
      <c r="A73" s="68" t="s">
        <v>2406</v>
      </c>
      <c r="B73" s="68"/>
      <c r="C73" s="68"/>
      <c r="D73" s="68"/>
      <c r="E73" s="68"/>
      <c r="F73" s="68"/>
      <c r="G73" s="68"/>
      <c r="H73" s="68"/>
    </row>
    <row r="74" spans="1:31" s="8" customFormat="1" ht="30" customHeight="1" x14ac:dyDescent="0.25">
      <c r="A74" s="39" t="s">
        <v>102</v>
      </c>
      <c r="B74" s="69" t="s">
        <v>4201</v>
      </c>
      <c r="C74" s="70"/>
      <c r="D74" s="64" t="s">
        <v>3</v>
      </c>
      <c r="E74" s="64" t="s">
        <v>4</v>
      </c>
      <c r="F74" s="64" t="s">
        <v>5</v>
      </c>
      <c r="G74" s="64" t="s">
        <v>6</v>
      </c>
      <c r="H74" s="64" t="s">
        <v>7</v>
      </c>
    </row>
    <row r="75" spans="1:31" s="8" customFormat="1" ht="80.099999999999994" customHeight="1" x14ac:dyDescent="0.25">
      <c r="A75" s="39" t="s">
        <v>0</v>
      </c>
      <c r="B75" s="39" t="s">
        <v>4242</v>
      </c>
      <c r="C75" s="39" t="s">
        <v>2</v>
      </c>
      <c r="D75" s="64"/>
      <c r="E75" s="64"/>
      <c r="F75" s="64"/>
      <c r="G75" s="64"/>
      <c r="H75" s="64"/>
    </row>
    <row r="76" spans="1:31" s="8" customFormat="1" ht="45" customHeight="1" x14ac:dyDescent="0.25">
      <c r="A76" s="1" t="s">
        <v>4261</v>
      </c>
      <c r="B76" s="1" t="s">
        <v>2299</v>
      </c>
      <c r="C76" s="1" t="s">
        <v>2249</v>
      </c>
      <c r="D76" s="1" t="s">
        <v>3984</v>
      </c>
      <c r="E76" s="1" t="s">
        <v>3985</v>
      </c>
      <c r="F76" s="1">
        <v>590</v>
      </c>
      <c r="G76" s="1">
        <v>78</v>
      </c>
      <c r="H76" s="1">
        <v>13.22</v>
      </c>
    </row>
    <row r="77" spans="1:31" s="8" customFormat="1" ht="45" customHeight="1" x14ac:dyDescent="0.25">
      <c r="A77" s="1" t="s">
        <v>4261</v>
      </c>
      <c r="B77" s="1" t="s">
        <v>2299</v>
      </c>
      <c r="C77" s="1" t="s">
        <v>2249</v>
      </c>
      <c r="D77" s="1" t="s">
        <v>3986</v>
      </c>
      <c r="E77" s="1" t="s">
        <v>3987</v>
      </c>
      <c r="F77" s="1">
        <v>549</v>
      </c>
      <c r="G77" s="1">
        <v>216</v>
      </c>
      <c r="H77" s="42">
        <v>39.340000000000003</v>
      </c>
      <c r="I77" s="8" t="s">
        <v>3135</v>
      </c>
    </row>
    <row r="78" spans="1:31" s="8" customFormat="1" ht="45" customHeight="1" x14ac:dyDescent="0.25">
      <c r="A78" s="1" t="s">
        <v>4261</v>
      </c>
      <c r="B78" s="1" t="s">
        <v>2299</v>
      </c>
      <c r="C78" s="1" t="s">
        <v>2249</v>
      </c>
      <c r="D78" s="1" t="s">
        <v>3988</v>
      </c>
      <c r="E78" s="1" t="s">
        <v>3989</v>
      </c>
      <c r="F78" s="1">
        <v>652</v>
      </c>
      <c r="G78" s="1">
        <v>54</v>
      </c>
      <c r="H78" s="1">
        <v>8.2799999999999994</v>
      </c>
    </row>
    <row r="79" spans="1:31" s="8" customFormat="1" ht="45" customHeight="1" x14ac:dyDescent="0.25">
      <c r="A79" s="1" t="s">
        <v>4261</v>
      </c>
      <c r="B79" s="1" t="s">
        <v>2299</v>
      </c>
      <c r="C79" s="1" t="s">
        <v>2249</v>
      </c>
      <c r="D79" s="1" t="s">
        <v>3990</v>
      </c>
      <c r="E79" s="1" t="s">
        <v>3991</v>
      </c>
      <c r="F79" s="1">
        <v>1441</v>
      </c>
      <c r="G79" s="1">
        <v>47</v>
      </c>
      <c r="H79" s="1">
        <v>3.26</v>
      </c>
    </row>
    <row r="80" spans="1:31" s="8" customFormat="1" ht="45" customHeight="1" x14ac:dyDescent="0.25">
      <c r="A80" s="1" t="s">
        <v>4261</v>
      </c>
      <c r="B80" s="1" t="s">
        <v>2299</v>
      </c>
      <c r="C80" s="1" t="s">
        <v>2249</v>
      </c>
      <c r="D80" s="1" t="s">
        <v>3992</v>
      </c>
      <c r="E80" s="1" t="s">
        <v>3993</v>
      </c>
      <c r="F80" s="1">
        <v>570</v>
      </c>
      <c r="G80" s="1">
        <v>1</v>
      </c>
      <c r="H80" s="1">
        <v>0.18</v>
      </c>
    </row>
    <row r="81" spans="1:8" s="8" customFormat="1" ht="45" customHeight="1" x14ac:dyDescent="0.25">
      <c r="A81" s="1" t="s">
        <v>4261</v>
      </c>
      <c r="B81" s="1" t="s">
        <v>2299</v>
      </c>
      <c r="C81" s="1" t="s">
        <v>2249</v>
      </c>
      <c r="D81" s="1" t="s">
        <v>3994</v>
      </c>
      <c r="E81" s="1" t="s">
        <v>3995</v>
      </c>
      <c r="F81" s="1">
        <v>2855</v>
      </c>
      <c r="G81" s="1">
        <v>760</v>
      </c>
      <c r="H81" s="1">
        <v>26.62</v>
      </c>
    </row>
    <row r="82" spans="1:8" s="8" customFormat="1" ht="45" customHeight="1" x14ac:dyDescent="0.25">
      <c r="A82" s="1" t="s">
        <v>4261</v>
      </c>
      <c r="B82" s="1" t="s">
        <v>2299</v>
      </c>
      <c r="C82" s="1" t="s">
        <v>2249</v>
      </c>
      <c r="D82" s="1" t="s">
        <v>3996</v>
      </c>
      <c r="E82" s="1" t="s">
        <v>3997</v>
      </c>
      <c r="F82" s="1">
        <v>822</v>
      </c>
      <c r="G82" s="1">
        <v>201</v>
      </c>
      <c r="H82" s="1">
        <v>24.45</v>
      </c>
    </row>
    <row r="83" spans="1:8" s="8" customFormat="1" ht="45" customHeight="1" x14ac:dyDescent="0.25">
      <c r="A83" s="1" t="s">
        <v>4261</v>
      </c>
      <c r="B83" s="1" t="s">
        <v>2299</v>
      </c>
      <c r="C83" s="1" t="s">
        <v>2249</v>
      </c>
      <c r="D83" s="1" t="s">
        <v>3998</v>
      </c>
      <c r="E83" s="1" t="s">
        <v>3999</v>
      </c>
      <c r="F83" s="1">
        <v>438</v>
      </c>
      <c r="G83" s="1">
        <v>130</v>
      </c>
      <c r="H83" s="1">
        <v>29.68</v>
      </c>
    </row>
    <row r="84" spans="1:8" s="8" customFormat="1" ht="45" customHeight="1" x14ac:dyDescent="0.25">
      <c r="A84" s="1" t="s">
        <v>4261</v>
      </c>
      <c r="B84" s="1" t="s">
        <v>2299</v>
      </c>
      <c r="C84" s="1" t="s">
        <v>2249</v>
      </c>
      <c r="D84" s="1" t="s">
        <v>4000</v>
      </c>
      <c r="E84" s="1" t="s">
        <v>4001</v>
      </c>
      <c r="F84" s="1">
        <v>768</v>
      </c>
      <c r="G84" s="1">
        <v>270</v>
      </c>
      <c r="H84" s="1">
        <v>35.159999999999997</v>
      </c>
    </row>
    <row r="85" spans="1:8" s="8" customFormat="1" ht="45" customHeight="1" x14ac:dyDescent="0.25">
      <c r="A85" s="1" t="s">
        <v>4261</v>
      </c>
      <c r="B85" s="1" t="s">
        <v>2299</v>
      </c>
      <c r="C85" s="1" t="s">
        <v>2249</v>
      </c>
      <c r="D85" s="1" t="s">
        <v>4002</v>
      </c>
      <c r="E85" s="1" t="s">
        <v>4003</v>
      </c>
      <c r="F85" s="1">
        <v>538</v>
      </c>
      <c r="G85" s="1">
        <v>190</v>
      </c>
      <c r="H85" s="1">
        <v>35.32</v>
      </c>
    </row>
    <row r="86" spans="1:8" s="8" customFormat="1" ht="45" customHeight="1" x14ac:dyDescent="0.25">
      <c r="A86" s="1" t="s">
        <v>4261</v>
      </c>
      <c r="B86" s="1" t="s">
        <v>2299</v>
      </c>
      <c r="C86" s="1" t="s">
        <v>2249</v>
      </c>
      <c r="D86" s="1" t="s">
        <v>4004</v>
      </c>
      <c r="E86" s="1" t="s">
        <v>4005</v>
      </c>
      <c r="F86" s="1">
        <v>451</v>
      </c>
      <c r="G86" s="1">
        <v>40</v>
      </c>
      <c r="H86" s="1">
        <v>8.8699999999999992</v>
      </c>
    </row>
    <row r="87" spans="1:8" s="8" customFormat="1" ht="45" customHeight="1" x14ac:dyDescent="0.25">
      <c r="A87" s="1" t="s">
        <v>4261</v>
      </c>
      <c r="B87" s="1" t="s">
        <v>2299</v>
      </c>
      <c r="C87" s="1" t="s">
        <v>2249</v>
      </c>
      <c r="D87" s="1" t="s">
        <v>4006</v>
      </c>
      <c r="E87" s="1" t="s">
        <v>4007</v>
      </c>
      <c r="F87" s="1">
        <v>289</v>
      </c>
      <c r="G87" s="1">
        <v>106</v>
      </c>
      <c r="H87" s="1">
        <v>36.68</v>
      </c>
    </row>
    <row r="88" spans="1:8" s="8" customFormat="1" ht="45" customHeight="1" x14ac:dyDescent="0.25">
      <c r="A88" s="1" t="s">
        <v>4261</v>
      </c>
      <c r="B88" s="1" t="s">
        <v>2299</v>
      </c>
      <c r="C88" s="1" t="s">
        <v>2249</v>
      </c>
      <c r="D88" s="1" t="s">
        <v>4008</v>
      </c>
      <c r="E88" s="1" t="s">
        <v>4009</v>
      </c>
      <c r="F88" s="1">
        <v>678</v>
      </c>
      <c r="G88" s="1">
        <v>147</v>
      </c>
      <c r="H88" s="1">
        <v>21.68</v>
      </c>
    </row>
    <row r="89" spans="1:8" s="8" customFormat="1" ht="45" customHeight="1" x14ac:dyDescent="0.25">
      <c r="A89" s="1" t="s">
        <v>4261</v>
      </c>
      <c r="B89" s="1" t="s">
        <v>2299</v>
      </c>
      <c r="C89" s="1" t="s">
        <v>2249</v>
      </c>
      <c r="D89" s="1" t="s">
        <v>4010</v>
      </c>
      <c r="E89" s="1" t="s">
        <v>4011</v>
      </c>
      <c r="F89" s="1">
        <v>659</v>
      </c>
      <c r="G89" s="1">
        <v>187</v>
      </c>
      <c r="H89" s="1">
        <v>28.38</v>
      </c>
    </row>
    <row r="90" spans="1:8" s="8" customFormat="1" ht="45" customHeight="1" x14ac:dyDescent="0.25">
      <c r="A90" s="1" t="s">
        <v>4261</v>
      </c>
      <c r="B90" s="1" t="s">
        <v>2299</v>
      </c>
      <c r="C90" s="1" t="s">
        <v>2249</v>
      </c>
      <c r="D90" s="1" t="s">
        <v>4012</v>
      </c>
      <c r="E90" s="1" t="s">
        <v>4013</v>
      </c>
      <c r="F90" s="1">
        <v>755</v>
      </c>
      <c r="G90" s="1">
        <v>168</v>
      </c>
      <c r="H90" s="1">
        <v>22.25</v>
      </c>
    </row>
    <row r="91" spans="1:8" s="8" customFormat="1" ht="45" customHeight="1" x14ac:dyDescent="0.25">
      <c r="A91" s="1" t="s">
        <v>4261</v>
      </c>
      <c r="B91" s="1" t="s">
        <v>2299</v>
      </c>
      <c r="C91" s="1" t="s">
        <v>2249</v>
      </c>
      <c r="D91" s="1" t="s">
        <v>4014</v>
      </c>
      <c r="E91" s="1" t="s">
        <v>4015</v>
      </c>
      <c r="F91" s="1">
        <v>788</v>
      </c>
      <c r="G91" s="1">
        <v>50</v>
      </c>
      <c r="H91" s="1">
        <v>6.35</v>
      </c>
    </row>
    <row r="92" spans="1:8" s="8" customFormat="1" ht="45" customHeight="1" x14ac:dyDescent="0.25">
      <c r="A92" s="1" t="s">
        <v>4261</v>
      </c>
      <c r="B92" s="1" t="s">
        <v>2299</v>
      </c>
      <c r="C92" s="1" t="s">
        <v>2249</v>
      </c>
      <c r="D92" s="1" t="s">
        <v>4016</v>
      </c>
      <c r="E92" s="1" t="s">
        <v>4017</v>
      </c>
      <c r="F92" s="1">
        <v>1206</v>
      </c>
      <c r="G92" s="1">
        <v>17</v>
      </c>
      <c r="H92" s="1">
        <v>1.41</v>
      </c>
    </row>
    <row r="93" spans="1:8" s="8" customFormat="1" ht="45" customHeight="1" x14ac:dyDescent="0.25">
      <c r="A93" s="1" t="s">
        <v>4261</v>
      </c>
      <c r="B93" s="1" t="s">
        <v>2299</v>
      </c>
      <c r="C93" s="1" t="s">
        <v>2249</v>
      </c>
      <c r="D93" s="1" t="s">
        <v>4018</v>
      </c>
      <c r="E93" s="1" t="s">
        <v>4019</v>
      </c>
      <c r="F93" s="1">
        <v>729</v>
      </c>
      <c r="G93" s="1">
        <v>116</v>
      </c>
      <c r="H93" s="1">
        <v>15.91</v>
      </c>
    </row>
    <row r="94" spans="1:8" s="8" customFormat="1" ht="45" customHeight="1" x14ac:dyDescent="0.25">
      <c r="A94" s="1" t="s">
        <v>4261</v>
      </c>
      <c r="B94" s="1" t="s">
        <v>2299</v>
      </c>
      <c r="C94" s="1" t="s">
        <v>2249</v>
      </c>
      <c r="D94" s="1" t="s">
        <v>4020</v>
      </c>
      <c r="E94" s="1" t="s">
        <v>4021</v>
      </c>
      <c r="F94" s="1">
        <v>1247</v>
      </c>
      <c r="G94" s="1">
        <v>171</v>
      </c>
      <c r="H94" s="1">
        <v>13.71</v>
      </c>
    </row>
    <row r="95" spans="1:8" s="8" customFormat="1" ht="45" customHeight="1" x14ac:dyDescent="0.25">
      <c r="A95" s="1" t="s">
        <v>4261</v>
      </c>
      <c r="B95" s="1" t="s">
        <v>2299</v>
      </c>
      <c r="C95" s="1" t="s">
        <v>2249</v>
      </c>
      <c r="D95" s="1" t="s">
        <v>4022</v>
      </c>
      <c r="E95" s="1" t="s">
        <v>4023</v>
      </c>
      <c r="F95" s="1">
        <v>296</v>
      </c>
      <c r="G95" s="1">
        <v>49</v>
      </c>
      <c r="H95" s="1">
        <v>16.55</v>
      </c>
    </row>
    <row r="96" spans="1:8" s="8" customFormat="1" ht="45" customHeight="1" x14ac:dyDescent="0.25">
      <c r="A96" s="1" t="s">
        <v>4261</v>
      </c>
      <c r="B96" s="1" t="s">
        <v>2299</v>
      </c>
      <c r="C96" s="1" t="s">
        <v>2249</v>
      </c>
      <c r="D96" s="1" t="s">
        <v>4024</v>
      </c>
      <c r="E96" s="1" t="s">
        <v>4025</v>
      </c>
      <c r="F96" s="1">
        <v>231</v>
      </c>
      <c r="G96" s="1">
        <v>83</v>
      </c>
      <c r="H96" s="1">
        <v>35.93</v>
      </c>
    </row>
    <row r="97" spans="1:31" s="8" customFormat="1" ht="45" customHeight="1" x14ac:dyDescent="0.25">
      <c r="A97" s="1" t="s">
        <v>4261</v>
      </c>
      <c r="B97" s="1" t="s">
        <v>2299</v>
      </c>
      <c r="C97" s="1" t="s">
        <v>2249</v>
      </c>
      <c r="D97" s="1" t="s">
        <v>4026</v>
      </c>
      <c r="E97" s="1" t="s">
        <v>4027</v>
      </c>
      <c r="F97" s="1">
        <v>773</v>
      </c>
      <c r="G97" s="1">
        <v>257</v>
      </c>
      <c r="H97" s="1">
        <v>33.25</v>
      </c>
    </row>
    <row r="98" spans="1:31" s="8" customFormat="1" ht="45" customHeight="1" x14ac:dyDescent="0.25">
      <c r="A98" s="1" t="s">
        <v>4261</v>
      </c>
      <c r="B98" s="1" t="s">
        <v>2299</v>
      </c>
      <c r="C98" s="1" t="s">
        <v>2249</v>
      </c>
      <c r="D98" s="1" t="s">
        <v>4028</v>
      </c>
      <c r="E98" s="1" t="s">
        <v>4029</v>
      </c>
      <c r="F98" s="1">
        <v>732</v>
      </c>
      <c r="G98" s="1">
        <v>249</v>
      </c>
      <c r="H98" s="1">
        <v>34.020000000000003</v>
      </c>
    </row>
    <row r="99" spans="1:31" s="8" customFormat="1" ht="45" customHeight="1" x14ac:dyDescent="0.25">
      <c r="A99" s="1" t="s">
        <v>4261</v>
      </c>
      <c r="B99" s="1" t="s">
        <v>2299</v>
      </c>
      <c r="C99" s="1" t="s">
        <v>2249</v>
      </c>
      <c r="D99" s="1" t="s">
        <v>4030</v>
      </c>
      <c r="E99" s="1" t="s">
        <v>4031</v>
      </c>
      <c r="F99" s="1">
        <v>266</v>
      </c>
      <c r="G99" s="1">
        <v>17</v>
      </c>
      <c r="H99" s="1">
        <v>6.39</v>
      </c>
    </row>
    <row r="100" spans="1:31" s="8" customFormat="1" ht="45" customHeight="1" x14ac:dyDescent="0.25">
      <c r="A100" s="1" t="s">
        <v>4261</v>
      </c>
      <c r="B100" s="1" t="s">
        <v>2299</v>
      </c>
      <c r="C100" s="1" t="s">
        <v>2249</v>
      </c>
      <c r="D100" s="1" t="s">
        <v>4032</v>
      </c>
      <c r="E100" s="1" t="s">
        <v>4033</v>
      </c>
      <c r="F100" s="1">
        <v>751</v>
      </c>
      <c r="G100" s="1">
        <v>152</v>
      </c>
      <c r="H100" s="1">
        <v>20.239999999999998</v>
      </c>
    </row>
    <row r="101" spans="1:31" s="8" customFormat="1" ht="45" customHeight="1" x14ac:dyDescent="0.25">
      <c r="A101" s="1" t="s">
        <v>4261</v>
      </c>
      <c r="B101" s="1" t="s">
        <v>2299</v>
      </c>
      <c r="C101" s="1" t="s">
        <v>2249</v>
      </c>
      <c r="D101" s="1" t="s">
        <v>4034</v>
      </c>
      <c r="E101" s="1" t="s">
        <v>4035</v>
      </c>
      <c r="F101" s="1">
        <v>360</v>
      </c>
      <c r="G101" s="1">
        <v>34</v>
      </c>
      <c r="H101" s="1">
        <v>9.44</v>
      </c>
    </row>
    <row r="102" spans="1:31" s="8" customFormat="1" ht="45" customHeight="1" x14ac:dyDescent="0.25">
      <c r="A102" s="1" t="s">
        <v>4261</v>
      </c>
      <c r="B102" s="1" t="s">
        <v>2299</v>
      </c>
      <c r="C102" s="1" t="s">
        <v>2249</v>
      </c>
      <c r="D102" s="1" t="s">
        <v>4036</v>
      </c>
      <c r="E102" s="1" t="s">
        <v>4037</v>
      </c>
      <c r="F102" s="1">
        <v>423</v>
      </c>
      <c r="G102" s="1">
        <v>124</v>
      </c>
      <c r="H102" s="1">
        <v>29.31</v>
      </c>
    </row>
    <row r="103" spans="1:31" s="8" customFormat="1" ht="45" customHeight="1" x14ac:dyDescent="0.25">
      <c r="A103" s="1" t="s">
        <v>4261</v>
      </c>
      <c r="B103" s="1" t="s">
        <v>2299</v>
      </c>
      <c r="C103" s="1" t="s">
        <v>2249</v>
      </c>
      <c r="D103" s="1" t="s">
        <v>4038</v>
      </c>
      <c r="E103" s="1" t="s">
        <v>4039</v>
      </c>
      <c r="F103" s="1">
        <v>724</v>
      </c>
      <c r="G103" s="1">
        <v>161</v>
      </c>
      <c r="H103" s="1">
        <v>22.24</v>
      </c>
    </row>
    <row r="104" spans="1:31" s="8" customFormat="1" ht="45" customHeight="1" x14ac:dyDescent="0.25">
      <c r="A104" s="1" t="s">
        <v>4261</v>
      </c>
      <c r="B104" s="1" t="s">
        <v>2299</v>
      </c>
      <c r="C104" s="1" t="s">
        <v>2249</v>
      </c>
      <c r="D104" s="1" t="s">
        <v>4040</v>
      </c>
      <c r="E104" s="1" t="s">
        <v>4041</v>
      </c>
      <c r="F104" s="1">
        <v>401</v>
      </c>
      <c r="G104" s="1">
        <v>29</v>
      </c>
      <c r="H104" s="1">
        <v>7.23</v>
      </c>
    </row>
    <row r="105" spans="1:31" s="8" customFormat="1" ht="45" customHeight="1" x14ac:dyDescent="0.25">
      <c r="A105" s="1" t="s">
        <v>4261</v>
      </c>
      <c r="B105" s="1" t="s">
        <v>1241</v>
      </c>
      <c r="C105" s="1" t="s">
        <v>2249</v>
      </c>
      <c r="D105" s="1" t="s">
        <v>4042</v>
      </c>
      <c r="E105" s="1" t="s">
        <v>4043</v>
      </c>
      <c r="F105" s="1">
        <v>3029</v>
      </c>
      <c r="G105" s="1">
        <v>541</v>
      </c>
      <c r="H105" s="1">
        <v>17.86</v>
      </c>
    </row>
    <row r="107" spans="1:31" ht="35.1" customHeight="1" x14ac:dyDescent="0.25">
      <c r="A107" s="65" t="s">
        <v>3302</v>
      </c>
      <c r="B107" s="65"/>
      <c r="C107" s="65"/>
      <c r="D107" s="65"/>
      <c r="E107" s="65"/>
      <c r="F107" s="9"/>
    </row>
    <row r="108" spans="1:31" ht="30" customHeight="1" x14ac:dyDescent="0.25">
      <c r="A108" s="39" t="s">
        <v>102</v>
      </c>
      <c r="B108" s="69" t="s">
        <v>4201</v>
      </c>
      <c r="C108" s="70"/>
      <c r="D108" s="64" t="s">
        <v>3</v>
      </c>
      <c r="E108" s="64" t="s">
        <v>4</v>
      </c>
    </row>
    <row r="109" spans="1:31" ht="80.099999999999994" customHeight="1" x14ac:dyDescent="0.25">
      <c r="A109" s="39" t="s">
        <v>0</v>
      </c>
      <c r="B109" s="39" t="s">
        <v>4208</v>
      </c>
      <c r="C109" s="39" t="s">
        <v>2</v>
      </c>
      <c r="D109" s="64"/>
      <c r="E109" s="64"/>
    </row>
    <row r="110" spans="1:31" ht="45" customHeight="1" x14ac:dyDescent="0.25">
      <c r="A110" s="1" t="s">
        <v>4261</v>
      </c>
      <c r="B110" s="1" t="s">
        <v>2299</v>
      </c>
      <c r="C110" s="1" t="s">
        <v>2249</v>
      </c>
      <c r="D110" s="1" t="s">
        <v>4044</v>
      </c>
      <c r="E110" s="1" t="s">
        <v>4045</v>
      </c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</row>
    <row r="111" spans="1:31" ht="39.950000000000003" customHeigh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</row>
    <row r="112" spans="1:31" ht="39.950000000000003" customHeigh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</row>
  </sheetData>
  <mergeCells count="20">
    <mergeCell ref="B108:C108"/>
    <mergeCell ref="D108:D109"/>
    <mergeCell ref="E108:E109"/>
    <mergeCell ref="F74:F75"/>
    <mergeCell ref="G74:G75"/>
    <mergeCell ref="H74:H75"/>
    <mergeCell ref="A107:E107"/>
    <mergeCell ref="J1:AE2"/>
    <mergeCell ref="A1:I1"/>
    <mergeCell ref="D2:D3"/>
    <mergeCell ref="E2:E3"/>
    <mergeCell ref="F2:F3"/>
    <mergeCell ref="G2:G3"/>
    <mergeCell ref="H2:H3"/>
    <mergeCell ref="I2:I3"/>
    <mergeCell ref="A73:H73"/>
    <mergeCell ref="D74:D75"/>
    <mergeCell ref="E74:E75"/>
    <mergeCell ref="B2:C2"/>
    <mergeCell ref="B74:C7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showGridLines="0" zoomScale="71" zoomScaleNormal="71" workbookViewId="0">
      <pane xSplit="5" ySplit="4" topLeftCell="F14" activePane="bottomRight" state="frozen"/>
      <selection pane="topRight" activeCell="F1" sqref="F1"/>
      <selection pane="bottomLeft" activeCell="A4" sqref="A4"/>
      <selection pane="bottomRight" activeCell="J8" sqref="J8"/>
    </sheetView>
  </sheetViews>
  <sheetFormatPr defaultColWidth="9.140625" defaultRowHeight="15" x14ac:dyDescent="0.25"/>
  <cols>
    <col min="1" max="1" width="20.7109375" style="11" customWidth="1"/>
    <col min="2" max="2" width="11.7109375" style="11" customWidth="1"/>
    <col min="3" max="3" width="20.7109375" style="11" customWidth="1"/>
    <col min="4" max="4" width="14.42578125" style="11" customWidth="1"/>
    <col min="5" max="5" width="30.7109375" style="11" customWidth="1"/>
    <col min="6" max="8" width="15.7109375" style="11" customWidth="1"/>
    <col min="9" max="9" width="20.7109375" style="11" customWidth="1"/>
    <col min="10" max="31" width="30.7109375" style="11" customWidth="1"/>
    <col min="32" max="16384" width="9.140625" style="11"/>
  </cols>
  <sheetData>
    <row r="1" spans="1:31" s="8" customFormat="1" ht="35.1" customHeight="1" x14ac:dyDescent="0.25">
      <c r="A1" s="67" t="s">
        <v>126</v>
      </c>
      <c r="B1" s="67"/>
      <c r="C1" s="67"/>
      <c r="D1" s="67"/>
      <c r="E1" s="67"/>
      <c r="F1" s="67"/>
      <c r="G1" s="67"/>
      <c r="H1" s="67"/>
      <c r="I1" s="67"/>
      <c r="J1" s="66" t="s">
        <v>3307</v>
      </c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</row>
    <row r="2" spans="1:31" s="8" customFormat="1" ht="22.9" customHeight="1" x14ac:dyDescent="0.25">
      <c r="A2" s="71" t="s">
        <v>4263</v>
      </c>
      <c r="B2" s="72"/>
      <c r="C2" s="72"/>
      <c r="D2" s="72"/>
      <c r="E2" s="72"/>
      <c r="F2" s="72"/>
      <c r="G2" s="72"/>
      <c r="H2" s="72"/>
      <c r="I2" s="73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</row>
    <row r="3" spans="1:31" s="8" customFormat="1" ht="30" customHeight="1" x14ac:dyDescent="0.25">
      <c r="A3" s="30" t="s">
        <v>102</v>
      </c>
      <c r="B3" s="69" t="s">
        <v>4201</v>
      </c>
      <c r="C3" s="70"/>
      <c r="D3" s="64" t="s">
        <v>3</v>
      </c>
      <c r="E3" s="64" t="s">
        <v>4</v>
      </c>
      <c r="F3" s="64" t="s">
        <v>5</v>
      </c>
      <c r="G3" s="64" t="s">
        <v>6</v>
      </c>
      <c r="H3" s="64" t="s">
        <v>7</v>
      </c>
      <c r="I3" s="64" t="s">
        <v>101</v>
      </c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</row>
    <row r="4" spans="1:31" s="8" customFormat="1" ht="155.1" customHeight="1" x14ac:dyDescent="0.25">
      <c r="A4" s="30" t="s">
        <v>0</v>
      </c>
      <c r="B4" s="30" t="s">
        <v>4209</v>
      </c>
      <c r="C4" s="30" t="s">
        <v>2</v>
      </c>
      <c r="D4" s="64"/>
      <c r="E4" s="64"/>
      <c r="F4" s="64"/>
      <c r="G4" s="64"/>
      <c r="H4" s="64"/>
      <c r="I4" s="64"/>
      <c r="J4" s="29" t="s">
        <v>3317</v>
      </c>
      <c r="K4" s="29" t="s">
        <v>3318</v>
      </c>
      <c r="L4" s="29" t="s">
        <v>3319</v>
      </c>
      <c r="M4" s="29" t="s">
        <v>3320</v>
      </c>
      <c r="N4" s="29" t="s">
        <v>3321</v>
      </c>
      <c r="O4" s="29" t="s">
        <v>3322</v>
      </c>
      <c r="P4" s="29" t="s">
        <v>3323</v>
      </c>
      <c r="Q4" s="29" t="s">
        <v>3324</v>
      </c>
      <c r="R4" s="29" t="s">
        <v>3325</v>
      </c>
      <c r="S4" s="29" t="s">
        <v>3326</v>
      </c>
      <c r="T4" s="29" t="s">
        <v>3327</v>
      </c>
      <c r="U4" s="29" t="s">
        <v>3328</v>
      </c>
      <c r="V4" s="29" t="s">
        <v>3329</v>
      </c>
      <c r="W4" s="29" t="s">
        <v>3330</v>
      </c>
      <c r="X4" s="29" t="s">
        <v>3331</v>
      </c>
      <c r="Y4" s="29" t="s">
        <v>3332</v>
      </c>
      <c r="Z4" s="29" t="s">
        <v>3333</v>
      </c>
      <c r="AA4" s="29" t="s">
        <v>3334</v>
      </c>
      <c r="AB4" s="29" t="s">
        <v>3335</v>
      </c>
      <c r="AC4" s="29" t="s">
        <v>3336</v>
      </c>
      <c r="AD4" s="29" t="s">
        <v>3337</v>
      </c>
      <c r="AE4" s="29" t="s">
        <v>3338</v>
      </c>
    </row>
    <row r="5" spans="1:31" ht="45" customHeight="1" x14ac:dyDescent="0.25">
      <c r="A5" s="1" t="s">
        <v>325</v>
      </c>
      <c r="B5" s="1" t="s">
        <v>9</v>
      </c>
      <c r="C5" s="1" t="s">
        <v>10</v>
      </c>
      <c r="D5" s="1" t="s">
        <v>326</v>
      </c>
      <c r="E5" s="1" t="s">
        <v>3487</v>
      </c>
      <c r="F5" s="1">
        <v>224</v>
      </c>
      <c r="G5" s="1">
        <v>227</v>
      </c>
      <c r="H5" s="1">
        <v>101.34</v>
      </c>
      <c r="I5" s="4">
        <f>(J5+K5+L5+M5+N5+O5+P5+Q5+R5+S5+U5+V5+W5+X5+Z5+AA5+AB5+AE5)*100/18</f>
        <v>95.999999999999986</v>
      </c>
      <c r="J5" s="1" t="s">
        <v>44</v>
      </c>
      <c r="K5" s="1" t="s">
        <v>68</v>
      </c>
      <c r="L5" s="1" t="s">
        <v>69</v>
      </c>
      <c r="M5" s="1" t="s">
        <v>45</v>
      </c>
      <c r="N5" s="1" t="s">
        <v>330</v>
      </c>
      <c r="O5" s="1" t="s">
        <v>44</v>
      </c>
      <c r="P5" s="1" t="s">
        <v>44</v>
      </c>
      <c r="Q5" s="1" t="s">
        <v>44</v>
      </c>
      <c r="R5" s="1" t="s">
        <v>44</v>
      </c>
      <c r="S5" s="1" t="s">
        <v>29</v>
      </c>
      <c r="T5" s="1" t="s">
        <v>4262</v>
      </c>
      <c r="U5" s="1" t="s">
        <v>68</v>
      </c>
      <c r="V5" s="1" t="s">
        <v>69</v>
      </c>
      <c r="W5" s="1" t="s">
        <v>69</v>
      </c>
      <c r="X5" s="1" t="s">
        <v>68</v>
      </c>
      <c r="Y5" s="1" t="s">
        <v>4262</v>
      </c>
      <c r="Z5" s="1" t="s">
        <v>69</v>
      </c>
      <c r="AA5" s="1" t="s">
        <v>69</v>
      </c>
      <c r="AB5" s="1" t="s">
        <v>68</v>
      </c>
      <c r="AC5" s="1" t="s">
        <v>20</v>
      </c>
      <c r="AD5" s="1" t="s">
        <v>20</v>
      </c>
      <c r="AE5" s="1" t="s">
        <v>44</v>
      </c>
    </row>
    <row r="6" spans="1:31" ht="45" customHeight="1" x14ac:dyDescent="0.25">
      <c r="A6" s="1" t="s">
        <v>325</v>
      </c>
      <c r="B6" s="1" t="s">
        <v>9</v>
      </c>
      <c r="C6" s="1" t="s">
        <v>10</v>
      </c>
      <c r="D6" s="1" t="s">
        <v>327</v>
      </c>
      <c r="E6" s="1" t="s">
        <v>3488</v>
      </c>
      <c r="F6" s="1">
        <v>256</v>
      </c>
      <c r="G6" s="1">
        <v>119</v>
      </c>
      <c r="H6" s="1">
        <v>46.48</v>
      </c>
      <c r="I6" s="4">
        <f t="shared" ref="I6:I12" si="0">(J6+K6+L6+M6+N6+O6+P6+Q6+R6+S6+U6+V6+W6+X6+Z6+AA6+AB6+AE6)*100/18</f>
        <v>96.555555555555557</v>
      </c>
      <c r="J6" s="1" t="s">
        <v>69</v>
      </c>
      <c r="K6" s="1" t="s">
        <v>68</v>
      </c>
      <c r="L6" s="1" t="s">
        <v>44</v>
      </c>
      <c r="M6" s="1" t="s">
        <v>69</v>
      </c>
      <c r="N6" s="1" t="s">
        <v>81</v>
      </c>
      <c r="O6" s="1" t="s">
        <v>70</v>
      </c>
      <c r="P6" s="1" t="s">
        <v>68</v>
      </c>
      <c r="Q6" s="1" t="s">
        <v>15</v>
      </c>
      <c r="R6" s="1" t="s">
        <v>70</v>
      </c>
      <c r="S6" s="1" t="s">
        <v>29</v>
      </c>
      <c r="T6" s="1" t="s">
        <v>4262</v>
      </c>
      <c r="U6" s="1" t="s">
        <v>69</v>
      </c>
      <c r="V6" s="1" t="s">
        <v>44</v>
      </c>
      <c r="W6" s="1" t="s">
        <v>69</v>
      </c>
      <c r="X6" s="1" t="s">
        <v>44</v>
      </c>
      <c r="Y6" s="1" t="s">
        <v>4262</v>
      </c>
      <c r="Z6" s="1" t="s">
        <v>68</v>
      </c>
      <c r="AA6" s="1" t="s">
        <v>44</v>
      </c>
      <c r="AB6" s="1" t="s">
        <v>68</v>
      </c>
      <c r="AC6" s="1" t="s">
        <v>4262</v>
      </c>
      <c r="AD6" s="1" t="s">
        <v>4262</v>
      </c>
      <c r="AE6" s="1" t="s">
        <v>68</v>
      </c>
    </row>
    <row r="7" spans="1:31" ht="45" customHeight="1" x14ac:dyDescent="0.25">
      <c r="A7" s="1" t="s">
        <v>325</v>
      </c>
      <c r="B7" s="1" t="s">
        <v>9</v>
      </c>
      <c r="C7" s="1" t="s">
        <v>10</v>
      </c>
      <c r="D7" s="1" t="s">
        <v>328</v>
      </c>
      <c r="E7" s="1" t="s">
        <v>329</v>
      </c>
      <c r="F7" s="1">
        <v>125</v>
      </c>
      <c r="G7" s="1">
        <v>56</v>
      </c>
      <c r="H7" s="1">
        <v>44.8</v>
      </c>
      <c r="I7" s="4">
        <f t="shared" si="0"/>
        <v>94.8888888888889</v>
      </c>
      <c r="J7" s="1" t="s">
        <v>44</v>
      </c>
      <c r="K7" s="1" t="s">
        <v>13</v>
      </c>
      <c r="L7" s="1" t="s">
        <v>15</v>
      </c>
      <c r="M7" s="1" t="s">
        <v>70</v>
      </c>
      <c r="N7" s="1" t="s">
        <v>81</v>
      </c>
      <c r="O7" s="1" t="s">
        <v>40</v>
      </c>
      <c r="P7" s="1" t="s">
        <v>13</v>
      </c>
      <c r="Q7" s="1" t="s">
        <v>15</v>
      </c>
      <c r="R7" s="1" t="s">
        <v>29</v>
      </c>
      <c r="S7" s="1" t="s">
        <v>81</v>
      </c>
      <c r="T7" s="1" t="s">
        <v>4262</v>
      </c>
      <c r="U7" s="1" t="s">
        <v>69</v>
      </c>
      <c r="V7" s="1" t="s">
        <v>40</v>
      </c>
      <c r="W7" s="1" t="s">
        <v>15</v>
      </c>
      <c r="X7" s="1" t="s">
        <v>69</v>
      </c>
      <c r="Y7" s="1" t="s">
        <v>4262</v>
      </c>
      <c r="Z7" s="1" t="s">
        <v>13</v>
      </c>
      <c r="AA7" s="1" t="s">
        <v>13</v>
      </c>
      <c r="AB7" s="1" t="s">
        <v>13</v>
      </c>
      <c r="AC7" s="1" t="s">
        <v>4262</v>
      </c>
      <c r="AD7" s="1" t="s">
        <v>4262</v>
      </c>
      <c r="AE7" s="1" t="s">
        <v>70</v>
      </c>
    </row>
    <row r="8" spans="1:31" ht="45" customHeight="1" x14ac:dyDescent="0.25">
      <c r="A8" s="1" t="s">
        <v>325</v>
      </c>
      <c r="B8" s="1" t="s">
        <v>9</v>
      </c>
      <c r="C8" s="1" t="s">
        <v>10</v>
      </c>
      <c r="D8" s="1" t="s">
        <v>331</v>
      </c>
      <c r="E8" s="1" t="s">
        <v>3489</v>
      </c>
      <c r="F8" s="1">
        <v>245</v>
      </c>
      <c r="G8" s="1">
        <v>111</v>
      </c>
      <c r="H8" s="1">
        <v>45.31</v>
      </c>
      <c r="I8" s="4">
        <f t="shared" si="0"/>
        <v>96</v>
      </c>
      <c r="J8" s="1" t="s">
        <v>69</v>
      </c>
      <c r="K8" s="1" t="s">
        <v>68</v>
      </c>
      <c r="L8" s="1" t="s">
        <v>45</v>
      </c>
      <c r="M8" s="1" t="s">
        <v>44</v>
      </c>
      <c r="N8" s="1" t="s">
        <v>40</v>
      </c>
      <c r="O8" s="1" t="s">
        <v>15</v>
      </c>
      <c r="P8" s="1" t="s">
        <v>68</v>
      </c>
      <c r="Q8" s="1" t="s">
        <v>48</v>
      </c>
      <c r="R8" s="1" t="s">
        <v>45</v>
      </c>
      <c r="S8" s="1" t="s">
        <v>15</v>
      </c>
      <c r="T8" s="1" t="s">
        <v>4262</v>
      </c>
      <c r="U8" s="1" t="s">
        <v>69</v>
      </c>
      <c r="V8" s="1" t="s">
        <v>70</v>
      </c>
      <c r="W8" s="1" t="s">
        <v>45</v>
      </c>
      <c r="X8" s="1" t="s">
        <v>44</v>
      </c>
      <c r="Y8" s="1" t="s">
        <v>4262</v>
      </c>
      <c r="Z8" s="1" t="s">
        <v>44</v>
      </c>
      <c r="AA8" s="1" t="s">
        <v>68</v>
      </c>
      <c r="AB8" s="1" t="s">
        <v>68</v>
      </c>
      <c r="AC8" s="1" t="s">
        <v>4262</v>
      </c>
      <c r="AD8" s="1" t="s">
        <v>4262</v>
      </c>
      <c r="AE8" s="1" t="s">
        <v>45</v>
      </c>
    </row>
    <row r="9" spans="1:31" ht="45" customHeight="1" x14ac:dyDescent="0.25">
      <c r="A9" s="1" t="s">
        <v>325</v>
      </c>
      <c r="B9" s="1" t="s">
        <v>9</v>
      </c>
      <c r="C9" s="1" t="s">
        <v>10</v>
      </c>
      <c r="D9" s="1" t="s">
        <v>332</v>
      </c>
      <c r="E9" s="1" t="s">
        <v>3490</v>
      </c>
      <c r="F9" s="1">
        <v>148</v>
      </c>
      <c r="G9" s="1">
        <v>88</v>
      </c>
      <c r="H9" s="1">
        <v>59.46</v>
      </c>
      <c r="I9" s="4">
        <f t="shared" si="0"/>
        <v>96.333333333333357</v>
      </c>
      <c r="J9" s="1" t="s">
        <v>44</v>
      </c>
      <c r="K9" s="1" t="s">
        <v>68</v>
      </c>
      <c r="L9" s="1" t="s">
        <v>70</v>
      </c>
      <c r="M9" s="1" t="s">
        <v>69</v>
      </c>
      <c r="N9" s="1" t="s">
        <v>19</v>
      </c>
      <c r="O9" s="1" t="s">
        <v>45</v>
      </c>
      <c r="P9" s="1" t="s">
        <v>69</v>
      </c>
      <c r="Q9" s="1" t="s">
        <v>15</v>
      </c>
      <c r="R9" s="1" t="s">
        <v>69</v>
      </c>
      <c r="S9" s="1" t="s">
        <v>29</v>
      </c>
      <c r="T9" s="1" t="s">
        <v>4262</v>
      </c>
      <c r="U9" s="1" t="s">
        <v>69</v>
      </c>
      <c r="V9" s="1" t="s">
        <v>15</v>
      </c>
      <c r="W9" s="1" t="s">
        <v>69</v>
      </c>
      <c r="X9" s="1" t="s">
        <v>69</v>
      </c>
      <c r="Y9" s="1" t="s">
        <v>4262</v>
      </c>
      <c r="Z9" s="1" t="s">
        <v>44</v>
      </c>
      <c r="AA9" s="1" t="s">
        <v>68</v>
      </c>
      <c r="AB9" s="1" t="s">
        <v>69</v>
      </c>
      <c r="AC9" s="1" t="s">
        <v>4262</v>
      </c>
      <c r="AD9" s="1" t="s">
        <v>4262</v>
      </c>
      <c r="AE9" s="1" t="s">
        <v>70</v>
      </c>
    </row>
    <row r="10" spans="1:31" ht="45" customHeight="1" x14ac:dyDescent="0.25">
      <c r="A10" s="1" t="s">
        <v>325</v>
      </c>
      <c r="B10" s="1" t="s">
        <v>9</v>
      </c>
      <c r="C10" s="1" t="s">
        <v>10</v>
      </c>
      <c r="D10" s="1" t="s">
        <v>333</v>
      </c>
      <c r="E10" s="1" t="s">
        <v>334</v>
      </c>
      <c r="F10" s="1">
        <v>144</v>
      </c>
      <c r="G10" s="1">
        <v>85</v>
      </c>
      <c r="H10" s="1">
        <v>59.03</v>
      </c>
      <c r="I10" s="4">
        <f t="shared" si="0"/>
        <v>94.277777777777786</v>
      </c>
      <c r="J10" s="1" t="s">
        <v>68</v>
      </c>
      <c r="K10" s="1" t="s">
        <v>40</v>
      </c>
      <c r="L10" s="1" t="s">
        <v>45</v>
      </c>
      <c r="M10" s="1" t="s">
        <v>44</v>
      </c>
      <c r="N10" s="1" t="s">
        <v>40</v>
      </c>
      <c r="O10" s="1" t="s">
        <v>15</v>
      </c>
      <c r="P10" s="1" t="s">
        <v>40</v>
      </c>
      <c r="Q10" s="1" t="s">
        <v>19</v>
      </c>
      <c r="R10" s="1" t="s">
        <v>15</v>
      </c>
      <c r="S10" s="1" t="s">
        <v>15</v>
      </c>
      <c r="T10" s="1" t="s">
        <v>4262</v>
      </c>
      <c r="U10" s="1" t="s">
        <v>69</v>
      </c>
      <c r="V10" s="1" t="s">
        <v>69</v>
      </c>
      <c r="W10" s="1" t="s">
        <v>45</v>
      </c>
      <c r="X10" s="1" t="s">
        <v>14</v>
      </c>
      <c r="Y10" s="1" t="s">
        <v>4262</v>
      </c>
      <c r="Z10" s="1" t="s">
        <v>68</v>
      </c>
      <c r="AA10" s="1" t="s">
        <v>70</v>
      </c>
      <c r="AB10" s="1" t="s">
        <v>15</v>
      </c>
      <c r="AC10" s="1" t="s">
        <v>4262</v>
      </c>
      <c r="AD10" s="1" t="s">
        <v>4262</v>
      </c>
      <c r="AE10" s="1" t="s">
        <v>15</v>
      </c>
    </row>
    <row r="11" spans="1:31" ht="45" customHeight="1" x14ac:dyDescent="0.25">
      <c r="A11" s="1" t="s">
        <v>325</v>
      </c>
      <c r="B11" s="1" t="s">
        <v>9</v>
      </c>
      <c r="C11" s="1" t="s">
        <v>10</v>
      </c>
      <c r="D11" s="1" t="s">
        <v>335</v>
      </c>
      <c r="E11" s="1" t="s">
        <v>3491</v>
      </c>
      <c r="F11" s="1">
        <v>466</v>
      </c>
      <c r="G11" s="1">
        <v>216</v>
      </c>
      <c r="H11" s="1">
        <v>46.35</v>
      </c>
      <c r="I11" s="4">
        <f t="shared" si="0"/>
        <v>94.888888888888872</v>
      </c>
      <c r="J11" s="1" t="s">
        <v>45</v>
      </c>
      <c r="K11" s="1" t="s">
        <v>45</v>
      </c>
      <c r="L11" s="1" t="s">
        <v>44</v>
      </c>
      <c r="M11" s="1" t="s">
        <v>45</v>
      </c>
      <c r="N11" s="1" t="s">
        <v>14</v>
      </c>
      <c r="O11" s="1" t="s">
        <v>48</v>
      </c>
      <c r="P11" s="1" t="s">
        <v>69</v>
      </c>
      <c r="Q11" s="1" t="s">
        <v>29</v>
      </c>
      <c r="R11" s="1" t="s">
        <v>45</v>
      </c>
      <c r="S11" s="1" t="s">
        <v>19</v>
      </c>
      <c r="T11" s="1" t="s">
        <v>4262</v>
      </c>
      <c r="U11" s="1" t="s">
        <v>70</v>
      </c>
      <c r="V11" s="1" t="s">
        <v>29</v>
      </c>
      <c r="W11" s="1" t="s">
        <v>45</v>
      </c>
      <c r="X11" s="1" t="s">
        <v>44</v>
      </c>
      <c r="Y11" s="1" t="s">
        <v>4262</v>
      </c>
      <c r="Z11" s="1" t="s">
        <v>70</v>
      </c>
      <c r="AA11" s="1" t="s">
        <v>44</v>
      </c>
      <c r="AB11" s="1" t="s">
        <v>69</v>
      </c>
      <c r="AC11" s="1" t="s">
        <v>4262</v>
      </c>
      <c r="AD11" s="1" t="s">
        <v>4262</v>
      </c>
      <c r="AE11" s="1" t="s">
        <v>44</v>
      </c>
    </row>
    <row r="12" spans="1:31" ht="45" customHeight="1" x14ac:dyDescent="0.25">
      <c r="A12" s="1" t="s">
        <v>325</v>
      </c>
      <c r="B12" s="1" t="s">
        <v>9</v>
      </c>
      <c r="C12" s="1" t="s">
        <v>10</v>
      </c>
      <c r="D12" s="1" t="s">
        <v>336</v>
      </c>
      <c r="E12" s="1" t="s">
        <v>3492</v>
      </c>
      <c r="F12" s="1">
        <v>99</v>
      </c>
      <c r="G12" s="1">
        <v>45</v>
      </c>
      <c r="H12" s="1">
        <v>45.45</v>
      </c>
      <c r="I12" s="4">
        <f t="shared" si="0"/>
        <v>90.611111111111128</v>
      </c>
      <c r="J12" s="1" t="s">
        <v>15</v>
      </c>
      <c r="K12" s="1" t="s">
        <v>70</v>
      </c>
      <c r="L12" s="1" t="s">
        <v>59</v>
      </c>
      <c r="M12" s="1" t="s">
        <v>29</v>
      </c>
      <c r="N12" s="1" t="s">
        <v>192</v>
      </c>
      <c r="O12" s="1" t="s">
        <v>45</v>
      </c>
      <c r="P12" s="1" t="s">
        <v>69</v>
      </c>
      <c r="Q12" s="1" t="s">
        <v>81</v>
      </c>
      <c r="R12" s="1" t="s">
        <v>50</v>
      </c>
      <c r="S12" s="1" t="s">
        <v>30</v>
      </c>
      <c r="T12" s="1" t="s">
        <v>4262</v>
      </c>
      <c r="U12" s="1" t="s">
        <v>45</v>
      </c>
      <c r="V12" s="1" t="s">
        <v>29</v>
      </c>
      <c r="W12" s="1" t="s">
        <v>29</v>
      </c>
      <c r="X12" s="1" t="s">
        <v>50</v>
      </c>
      <c r="Y12" s="1" t="s">
        <v>4262</v>
      </c>
      <c r="Z12" s="1" t="s">
        <v>48</v>
      </c>
      <c r="AA12" s="1" t="s">
        <v>69</v>
      </c>
      <c r="AB12" s="1" t="s">
        <v>69</v>
      </c>
      <c r="AC12" s="1" t="s">
        <v>4262</v>
      </c>
      <c r="AD12" s="1" t="s">
        <v>4262</v>
      </c>
      <c r="AE12" s="1" t="s">
        <v>29</v>
      </c>
    </row>
    <row r="13" spans="1:31" ht="45" customHeight="1" x14ac:dyDescent="0.25">
      <c r="A13" s="1" t="s">
        <v>325</v>
      </c>
      <c r="B13" s="1" t="s">
        <v>1191</v>
      </c>
      <c r="C13" s="1" t="s">
        <v>499</v>
      </c>
      <c r="D13" s="1" t="s">
        <v>1475</v>
      </c>
      <c r="E13" s="1" t="s">
        <v>3493</v>
      </c>
      <c r="F13" s="1">
        <v>658</v>
      </c>
      <c r="G13" s="1">
        <v>280</v>
      </c>
      <c r="H13" s="1">
        <v>42.55</v>
      </c>
      <c r="I13" s="4">
        <f>(J13+K13+L13+M13+N13+O13+P13+Q13+R13+S13+T13+U13+V13+W13+X13+Y13+Z13+AA13+AB13+AC13+AD13+AE13)*100/22</f>
        <v>86.363636363636346</v>
      </c>
      <c r="J13" s="1" t="s">
        <v>15</v>
      </c>
      <c r="K13" s="1" t="s">
        <v>48</v>
      </c>
      <c r="L13" s="1" t="s">
        <v>48</v>
      </c>
      <c r="M13" s="1" t="s">
        <v>19</v>
      </c>
      <c r="N13" s="1" t="s">
        <v>55</v>
      </c>
      <c r="O13" s="1" t="s">
        <v>48</v>
      </c>
      <c r="P13" s="1" t="s">
        <v>22</v>
      </c>
      <c r="Q13" s="1" t="s">
        <v>59</v>
      </c>
      <c r="R13" s="1" t="s">
        <v>63</v>
      </c>
      <c r="S13" s="1" t="s">
        <v>79</v>
      </c>
      <c r="T13" s="1" t="s">
        <v>14</v>
      </c>
      <c r="U13" s="1" t="s">
        <v>48</v>
      </c>
      <c r="V13" s="1" t="s">
        <v>81</v>
      </c>
      <c r="W13" s="1" t="s">
        <v>81</v>
      </c>
      <c r="X13" s="1" t="s">
        <v>48</v>
      </c>
      <c r="Y13" s="1" t="s">
        <v>72</v>
      </c>
      <c r="Z13" s="1" t="s">
        <v>19</v>
      </c>
      <c r="AA13" s="1" t="s">
        <v>76</v>
      </c>
      <c r="AB13" s="1" t="s">
        <v>19</v>
      </c>
      <c r="AC13" s="1" t="s">
        <v>19</v>
      </c>
      <c r="AD13" s="1" t="s">
        <v>59</v>
      </c>
      <c r="AE13" s="1" t="s">
        <v>18</v>
      </c>
    </row>
    <row r="14" spans="1:31" ht="45" customHeight="1" x14ac:dyDescent="0.25">
      <c r="A14" s="1" t="s">
        <v>325</v>
      </c>
      <c r="B14" s="1" t="s">
        <v>1191</v>
      </c>
      <c r="C14" s="1" t="s">
        <v>499</v>
      </c>
      <c r="D14" s="1" t="s">
        <v>1478</v>
      </c>
      <c r="E14" s="1" t="s">
        <v>3494</v>
      </c>
      <c r="F14" s="1">
        <v>352</v>
      </c>
      <c r="G14" s="1">
        <v>260</v>
      </c>
      <c r="H14" s="1">
        <v>73.86</v>
      </c>
      <c r="I14" s="4">
        <f t="shared" ref="I14:I15" si="1">(J14+K14+L14+M14+N14+O14+P14+Q14+R14+S14+T14+U14+V14+W14+X14+Y14+Z14+AA14+AB14+AC14+AD14+AE14)*100/22</f>
        <v>99.181818181818159</v>
      </c>
      <c r="J14" s="1" t="s">
        <v>13</v>
      </c>
      <c r="K14" s="1" t="s">
        <v>13</v>
      </c>
      <c r="L14" s="1" t="s">
        <v>13</v>
      </c>
      <c r="M14" s="1" t="s">
        <v>68</v>
      </c>
      <c r="N14" s="1" t="s">
        <v>69</v>
      </c>
      <c r="O14" s="1" t="s">
        <v>68</v>
      </c>
      <c r="P14" s="1" t="s">
        <v>68</v>
      </c>
      <c r="Q14" s="1" t="s">
        <v>68</v>
      </c>
      <c r="R14" s="1" t="s">
        <v>68</v>
      </c>
      <c r="S14" s="1" t="s">
        <v>69</v>
      </c>
      <c r="T14" s="1" t="s">
        <v>13</v>
      </c>
      <c r="U14" s="1" t="s">
        <v>68</v>
      </c>
      <c r="V14" s="1" t="s">
        <v>69</v>
      </c>
      <c r="W14" s="1" t="s">
        <v>13</v>
      </c>
      <c r="X14" s="1" t="s">
        <v>13</v>
      </c>
      <c r="Y14" s="1" t="s">
        <v>69</v>
      </c>
      <c r="Z14" s="1" t="s">
        <v>68</v>
      </c>
      <c r="AA14" s="1" t="s">
        <v>68</v>
      </c>
      <c r="AB14" s="1" t="s">
        <v>68</v>
      </c>
      <c r="AC14" s="1" t="s">
        <v>68</v>
      </c>
      <c r="AD14" s="1" t="s">
        <v>13</v>
      </c>
      <c r="AE14" s="1" t="s">
        <v>13</v>
      </c>
    </row>
    <row r="15" spans="1:31" ht="45" customHeight="1" x14ac:dyDescent="0.25">
      <c r="A15" s="1" t="s">
        <v>325</v>
      </c>
      <c r="B15" s="1" t="s">
        <v>1191</v>
      </c>
      <c r="C15" s="1" t="s">
        <v>499</v>
      </c>
      <c r="D15" s="1" t="s">
        <v>3047</v>
      </c>
      <c r="E15" s="1" t="s">
        <v>3048</v>
      </c>
      <c r="F15" s="1">
        <v>634</v>
      </c>
      <c r="G15" s="1">
        <v>285</v>
      </c>
      <c r="H15" s="1">
        <v>44.95</v>
      </c>
      <c r="I15" s="4">
        <f t="shared" si="1"/>
        <v>93.772727272727266</v>
      </c>
      <c r="J15" s="1" t="s">
        <v>45</v>
      </c>
      <c r="K15" s="1" t="s">
        <v>45</v>
      </c>
      <c r="L15" s="1" t="s">
        <v>29</v>
      </c>
      <c r="M15" s="1" t="s">
        <v>40</v>
      </c>
      <c r="N15" s="1" t="s">
        <v>48</v>
      </c>
      <c r="O15" s="1" t="s">
        <v>45</v>
      </c>
      <c r="P15" s="1" t="s">
        <v>29</v>
      </c>
      <c r="Q15" s="1" t="s">
        <v>29</v>
      </c>
      <c r="R15" s="1" t="s">
        <v>15</v>
      </c>
      <c r="S15" s="1" t="s">
        <v>40</v>
      </c>
      <c r="T15" s="1" t="s">
        <v>70</v>
      </c>
      <c r="U15" s="1" t="s">
        <v>45</v>
      </c>
      <c r="V15" s="1" t="s">
        <v>45</v>
      </c>
      <c r="W15" s="1" t="s">
        <v>15</v>
      </c>
      <c r="X15" s="1" t="s">
        <v>45</v>
      </c>
      <c r="Y15" s="1" t="s">
        <v>70</v>
      </c>
      <c r="Z15" s="1" t="s">
        <v>29</v>
      </c>
      <c r="AA15" s="1" t="s">
        <v>14</v>
      </c>
      <c r="AB15" s="1" t="s">
        <v>15</v>
      </c>
      <c r="AC15" s="1" t="s">
        <v>44</v>
      </c>
      <c r="AD15" s="1" t="s">
        <v>45</v>
      </c>
      <c r="AE15" s="1" t="s">
        <v>14</v>
      </c>
    </row>
    <row r="17" spans="1:31" ht="35.1" customHeight="1" x14ac:dyDescent="0.25">
      <c r="A17" s="68" t="s">
        <v>2406</v>
      </c>
      <c r="B17" s="68"/>
      <c r="C17" s="68"/>
      <c r="D17" s="68"/>
      <c r="E17" s="68"/>
      <c r="F17" s="68"/>
      <c r="G17" s="68"/>
      <c r="H17" s="68"/>
      <c r="I17" s="18"/>
      <c r="J17" s="18"/>
      <c r="K17" s="2"/>
      <c r="L17" s="2"/>
      <c r="M17" s="2"/>
      <c r="N17" s="18"/>
      <c r="O17" s="2"/>
      <c r="P17" s="2"/>
      <c r="Q17" s="2"/>
      <c r="R17" s="18"/>
      <c r="S17" s="18"/>
      <c r="T17" s="18"/>
      <c r="U17" s="18"/>
      <c r="V17" s="2"/>
      <c r="W17" s="18"/>
      <c r="X17" s="18"/>
      <c r="Y17" s="18"/>
      <c r="Z17" s="18"/>
      <c r="AA17" s="18"/>
      <c r="AB17" s="18"/>
      <c r="AC17" s="18"/>
      <c r="AD17" s="18"/>
      <c r="AE17" s="18"/>
    </row>
    <row r="18" spans="1:31" ht="30" customHeight="1" x14ac:dyDescent="0.25">
      <c r="A18" s="30" t="s">
        <v>102</v>
      </c>
      <c r="B18" s="69" t="s">
        <v>4206</v>
      </c>
      <c r="C18" s="70"/>
      <c r="D18" s="64" t="s">
        <v>3</v>
      </c>
      <c r="E18" s="64" t="s">
        <v>4</v>
      </c>
      <c r="F18" s="64" t="s">
        <v>5</v>
      </c>
      <c r="G18" s="64" t="s">
        <v>6</v>
      </c>
      <c r="H18" s="64" t="s">
        <v>7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80.099999999999994" customHeight="1" x14ac:dyDescent="0.25">
      <c r="A19" s="30" t="s">
        <v>0</v>
      </c>
      <c r="B19" s="30" t="s">
        <v>4209</v>
      </c>
      <c r="C19" s="30" t="s">
        <v>2</v>
      </c>
      <c r="D19" s="64"/>
      <c r="E19" s="64"/>
      <c r="F19" s="64"/>
      <c r="G19" s="64"/>
      <c r="H19" s="64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</row>
    <row r="20" spans="1:31" ht="45" customHeight="1" x14ac:dyDescent="0.25">
      <c r="A20" s="1" t="s">
        <v>325</v>
      </c>
      <c r="B20" s="1" t="s">
        <v>9</v>
      </c>
      <c r="C20" s="1" t="s">
        <v>10</v>
      </c>
      <c r="D20" s="1" t="s">
        <v>1473</v>
      </c>
      <c r="E20" s="1" t="s">
        <v>3485</v>
      </c>
      <c r="F20" s="1">
        <v>164</v>
      </c>
      <c r="G20" s="1">
        <v>38</v>
      </c>
      <c r="H20" s="1">
        <v>23.17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45" customHeight="1" x14ac:dyDescent="0.25">
      <c r="A21" s="1" t="s">
        <v>325</v>
      </c>
      <c r="B21" s="1" t="s">
        <v>1191</v>
      </c>
      <c r="C21" s="1" t="s">
        <v>499</v>
      </c>
      <c r="D21" s="1" t="s">
        <v>1471</v>
      </c>
      <c r="E21" s="1" t="s">
        <v>1472</v>
      </c>
      <c r="F21" s="1">
        <v>116</v>
      </c>
      <c r="G21" s="1">
        <v>18</v>
      </c>
      <c r="H21" s="1">
        <v>15.52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45" customHeight="1" x14ac:dyDescent="0.25">
      <c r="A22" s="1" t="s">
        <v>325</v>
      </c>
      <c r="B22" s="1" t="s">
        <v>1191</v>
      </c>
      <c r="C22" s="1" t="s">
        <v>499</v>
      </c>
      <c r="D22" s="1" t="s">
        <v>1473</v>
      </c>
      <c r="E22" s="1" t="s">
        <v>1474</v>
      </c>
      <c r="F22" s="1">
        <v>156</v>
      </c>
      <c r="G22" s="1">
        <v>9</v>
      </c>
      <c r="H22" s="1">
        <v>5.77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45" customHeight="1" x14ac:dyDescent="0.25">
      <c r="A23" s="1" t="s">
        <v>325</v>
      </c>
      <c r="B23" s="1" t="s">
        <v>1191</v>
      </c>
      <c r="C23" s="1" t="s">
        <v>499</v>
      </c>
      <c r="D23" s="1" t="s">
        <v>1476</v>
      </c>
      <c r="E23" s="1" t="s">
        <v>1477</v>
      </c>
      <c r="F23" s="1">
        <v>557</v>
      </c>
      <c r="G23" s="1">
        <v>206</v>
      </c>
      <c r="H23" s="1">
        <v>36.979999999999997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ht="45" customHeight="1" x14ac:dyDescent="0.25">
      <c r="A24" s="1" t="s">
        <v>325</v>
      </c>
      <c r="B24" s="1" t="s">
        <v>1191</v>
      </c>
      <c r="C24" s="1" t="s">
        <v>499</v>
      </c>
      <c r="D24" s="1" t="s">
        <v>3043</v>
      </c>
      <c r="E24" s="1" t="s">
        <v>1441</v>
      </c>
      <c r="F24" s="1">
        <v>602</v>
      </c>
      <c r="G24" s="1">
        <v>218</v>
      </c>
      <c r="H24" s="1">
        <v>36.21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 ht="45" customHeight="1" x14ac:dyDescent="0.25">
      <c r="A25" s="1" t="s">
        <v>325</v>
      </c>
      <c r="B25" s="1" t="s">
        <v>1191</v>
      </c>
      <c r="C25" s="1" t="s">
        <v>499</v>
      </c>
      <c r="D25" s="1" t="s">
        <v>3044</v>
      </c>
      <c r="E25" s="1" t="s">
        <v>3486</v>
      </c>
      <c r="F25" s="1">
        <v>682</v>
      </c>
      <c r="G25" s="1">
        <v>95</v>
      </c>
      <c r="H25" s="1">
        <v>13.93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 ht="45" customHeight="1" x14ac:dyDescent="0.25">
      <c r="A26" s="1" t="s">
        <v>325</v>
      </c>
      <c r="B26" s="1" t="s">
        <v>1191</v>
      </c>
      <c r="C26" s="1" t="s">
        <v>499</v>
      </c>
      <c r="D26" s="1" t="s">
        <v>3045</v>
      </c>
      <c r="E26" s="1" t="s">
        <v>3046</v>
      </c>
      <c r="F26" s="1">
        <v>614</v>
      </c>
      <c r="G26" s="1">
        <v>5</v>
      </c>
      <c r="H26" s="1">
        <v>0.81</v>
      </c>
    </row>
    <row r="27" spans="1:31" ht="45" customHeight="1" x14ac:dyDescent="0.25">
      <c r="A27" s="1" t="s">
        <v>325</v>
      </c>
      <c r="B27" s="1" t="s">
        <v>1241</v>
      </c>
      <c r="C27" s="1" t="s">
        <v>499</v>
      </c>
      <c r="D27" s="1" t="s">
        <v>3049</v>
      </c>
      <c r="E27" s="1" t="s">
        <v>3050</v>
      </c>
      <c r="F27" s="1">
        <v>462</v>
      </c>
      <c r="G27" s="1">
        <v>7</v>
      </c>
      <c r="H27" s="1">
        <v>1.52</v>
      </c>
    </row>
    <row r="28" spans="1:31" ht="45" customHeight="1" x14ac:dyDescent="0.25">
      <c r="A28" s="1" t="s">
        <v>325</v>
      </c>
      <c r="B28" s="1" t="s">
        <v>1241</v>
      </c>
      <c r="C28" s="1" t="s">
        <v>499</v>
      </c>
      <c r="D28" s="1" t="s">
        <v>3051</v>
      </c>
      <c r="E28" s="1" t="s">
        <v>3052</v>
      </c>
      <c r="F28" s="1">
        <v>464</v>
      </c>
      <c r="G28" s="1">
        <v>98</v>
      </c>
      <c r="H28" s="1">
        <v>21.12</v>
      </c>
    </row>
  </sheetData>
  <mergeCells count="17">
    <mergeCell ref="A17:H17"/>
    <mergeCell ref="D18:D19"/>
    <mergeCell ref="E18:E19"/>
    <mergeCell ref="F18:F19"/>
    <mergeCell ref="G18:G19"/>
    <mergeCell ref="H18:H19"/>
    <mergeCell ref="B18:C18"/>
    <mergeCell ref="B3:C3"/>
    <mergeCell ref="J1:AE3"/>
    <mergeCell ref="D3:D4"/>
    <mergeCell ref="E3:E4"/>
    <mergeCell ref="F3:F4"/>
    <mergeCell ref="G3:G4"/>
    <mergeCell ref="A1:I1"/>
    <mergeCell ref="H3:H4"/>
    <mergeCell ref="I3:I4"/>
    <mergeCell ref="A2:I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30"/>
  <sheetViews>
    <sheetView showGridLines="0" zoomScale="70" zoomScaleNormal="70" workbookViewId="0">
      <pane xSplit="5" ySplit="4" topLeftCell="F149" activePane="bottomRight" state="frozen"/>
      <selection pane="topRight" activeCell="F1" sqref="F1"/>
      <selection pane="bottomLeft" activeCell="A4" sqref="A4"/>
      <selection pane="bottomRight" activeCell="K153" sqref="K153"/>
    </sheetView>
  </sheetViews>
  <sheetFormatPr defaultColWidth="9.140625" defaultRowHeight="15" x14ac:dyDescent="0.25"/>
  <cols>
    <col min="1" max="1" width="20.7109375" style="11" customWidth="1"/>
    <col min="2" max="2" width="11.7109375" style="11" customWidth="1"/>
    <col min="3" max="3" width="20.7109375" style="11" customWidth="1"/>
    <col min="4" max="4" width="15.7109375" style="11" customWidth="1"/>
    <col min="5" max="5" width="30.7109375" style="11" customWidth="1"/>
    <col min="6" max="8" width="15.7109375" style="11" customWidth="1"/>
    <col min="9" max="9" width="20.7109375" style="11" customWidth="1"/>
    <col min="10" max="31" width="30.7109375" style="11" customWidth="1"/>
    <col min="32" max="16384" width="9.140625" style="11"/>
  </cols>
  <sheetData>
    <row r="1" spans="1:31" s="8" customFormat="1" ht="35.1" customHeight="1" x14ac:dyDescent="0.25">
      <c r="A1" s="67" t="s">
        <v>126</v>
      </c>
      <c r="B1" s="67"/>
      <c r="C1" s="67"/>
      <c r="D1" s="67"/>
      <c r="E1" s="67"/>
      <c r="F1" s="67"/>
      <c r="G1" s="67"/>
      <c r="H1" s="67"/>
      <c r="I1" s="67"/>
      <c r="J1" s="66" t="s">
        <v>3307</v>
      </c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</row>
    <row r="2" spans="1:31" s="8" customFormat="1" ht="16.899999999999999" customHeight="1" x14ac:dyDescent="0.25">
      <c r="A2" s="71" t="s">
        <v>4263</v>
      </c>
      <c r="B2" s="72"/>
      <c r="C2" s="72"/>
      <c r="D2" s="72"/>
      <c r="E2" s="72"/>
      <c r="F2" s="72"/>
      <c r="G2" s="72"/>
      <c r="H2" s="72"/>
      <c r="I2" s="73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</row>
    <row r="3" spans="1:31" s="8" customFormat="1" ht="36" customHeight="1" x14ac:dyDescent="0.25">
      <c r="A3" s="30" t="s">
        <v>102</v>
      </c>
      <c r="B3" s="69" t="s">
        <v>4201</v>
      </c>
      <c r="C3" s="70"/>
      <c r="D3" s="64" t="s">
        <v>3</v>
      </c>
      <c r="E3" s="64" t="s">
        <v>4</v>
      </c>
      <c r="F3" s="64" t="s">
        <v>5</v>
      </c>
      <c r="G3" s="64" t="s">
        <v>6</v>
      </c>
      <c r="H3" s="64" t="s">
        <v>7</v>
      </c>
      <c r="I3" s="64" t="s">
        <v>101</v>
      </c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</row>
    <row r="4" spans="1:31" s="8" customFormat="1" ht="155.1" customHeight="1" x14ac:dyDescent="0.25">
      <c r="A4" s="30" t="s">
        <v>0</v>
      </c>
      <c r="B4" s="30" t="s">
        <v>4203</v>
      </c>
      <c r="C4" s="30" t="s">
        <v>2</v>
      </c>
      <c r="D4" s="64"/>
      <c r="E4" s="64"/>
      <c r="F4" s="64"/>
      <c r="G4" s="64"/>
      <c r="H4" s="64"/>
      <c r="I4" s="64"/>
      <c r="J4" s="29" t="s">
        <v>3317</v>
      </c>
      <c r="K4" s="29" t="s">
        <v>3318</v>
      </c>
      <c r="L4" s="29" t="s">
        <v>3319</v>
      </c>
      <c r="M4" s="29" t="s">
        <v>3320</v>
      </c>
      <c r="N4" s="29" t="s">
        <v>3321</v>
      </c>
      <c r="O4" s="29" t="s">
        <v>3322</v>
      </c>
      <c r="P4" s="29" t="s">
        <v>3323</v>
      </c>
      <c r="Q4" s="29" t="s">
        <v>3324</v>
      </c>
      <c r="R4" s="29" t="s">
        <v>3325</v>
      </c>
      <c r="S4" s="29" t="s">
        <v>3326</v>
      </c>
      <c r="T4" s="29" t="s">
        <v>3327</v>
      </c>
      <c r="U4" s="29" t="s">
        <v>3328</v>
      </c>
      <c r="V4" s="29" t="s">
        <v>3329</v>
      </c>
      <c r="W4" s="29" t="s">
        <v>3330</v>
      </c>
      <c r="X4" s="29" t="s">
        <v>3331</v>
      </c>
      <c r="Y4" s="29" t="s">
        <v>3332</v>
      </c>
      <c r="Z4" s="29" t="s">
        <v>3333</v>
      </c>
      <c r="AA4" s="29" t="s">
        <v>3334</v>
      </c>
      <c r="AB4" s="29" t="s">
        <v>3335</v>
      </c>
      <c r="AC4" s="29" t="s">
        <v>3336</v>
      </c>
      <c r="AD4" s="29" t="s">
        <v>3337</v>
      </c>
      <c r="AE4" s="29" t="s">
        <v>3338</v>
      </c>
    </row>
    <row r="5" spans="1:31" ht="45" customHeight="1" x14ac:dyDescent="0.25">
      <c r="A5" s="1" t="s">
        <v>337</v>
      </c>
      <c r="B5" s="1" t="s">
        <v>9</v>
      </c>
      <c r="C5" s="1" t="s">
        <v>10</v>
      </c>
      <c r="D5" s="1" t="s">
        <v>338</v>
      </c>
      <c r="E5" s="1" t="s">
        <v>339</v>
      </c>
      <c r="F5" s="1">
        <v>240</v>
      </c>
      <c r="G5" s="1">
        <v>1242</v>
      </c>
      <c r="H5" s="1">
        <v>517.5</v>
      </c>
      <c r="I5" s="4">
        <f>(J5+K5+L5+M5+N5+O5+P5+Q5+R5+S5+U5+V5+W5+X5+Z5+AA5+AB5+AE5)*100/18</f>
        <v>82.666666666666671</v>
      </c>
      <c r="J5" s="1" t="s">
        <v>18</v>
      </c>
      <c r="K5" s="1" t="s">
        <v>50</v>
      </c>
      <c r="L5" s="1" t="s">
        <v>76</v>
      </c>
      <c r="M5" s="1" t="s">
        <v>55</v>
      </c>
      <c r="N5" s="1" t="s">
        <v>3361</v>
      </c>
      <c r="O5" s="1" t="s">
        <v>59</v>
      </c>
      <c r="P5" s="1" t="s">
        <v>55</v>
      </c>
      <c r="Q5" s="1" t="s">
        <v>39</v>
      </c>
      <c r="R5" s="1" t="s">
        <v>39</v>
      </c>
      <c r="S5" s="1" t="s">
        <v>3457</v>
      </c>
      <c r="T5" s="1" t="s">
        <v>4262</v>
      </c>
      <c r="U5" s="1" t="s">
        <v>72</v>
      </c>
      <c r="V5" s="1" t="s">
        <v>3361</v>
      </c>
      <c r="W5" s="1" t="s">
        <v>22</v>
      </c>
      <c r="X5" s="1" t="s">
        <v>19</v>
      </c>
      <c r="Y5" s="1" t="s">
        <v>4262</v>
      </c>
      <c r="Z5" s="1" t="s">
        <v>72</v>
      </c>
      <c r="AA5" s="1" t="s">
        <v>18</v>
      </c>
      <c r="AB5" s="1" t="s">
        <v>50</v>
      </c>
      <c r="AC5" s="1" t="s">
        <v>4262</v>
      </c>
      <c r="AD5" s="1" t="s">
        <v>4262</v>
      </c>
      <c r="AE5" s="1" t="s">
        <v>59</v>
      </c>
    </row>
    <row r="6" spans="1:31" ht="45" customHeight="1" x14ac:dyDescent="0.25">
      <c r="A6" s="1" t="s">
        <v>337</v>
      </c>
      <c r="B6" s="1" t="s">
        <v>9</v>
      </c>
      <c r="C6" s="1" t="s">
        <v>10</v>
      </c>
      <c r="D6" s="1" t="s">
        <v>340</v>
      </c>
      <c r="E6" s="1" t="s">
        <v>341</v>
      </c>
      <c r="F6" s="1">
        <v>312</v>
      </c>
      <c r="G6" s="1">
        <v>151</v>
      </c>
      <c r="H6" s="1">
        <v>48.4</v>
      </c>
      <c r="I6" s="4">
        <f t="shared" ref="I6:I69" si="0">(J6+K6+L6+M6+N6+O6+P6+Q6+R6+S6+U6+V6+W6+X6+Z6+AA6+AB6+AE6)*100/18</f>
        <v>94.6111111111111</v>
      </c>
      <c r="J6" s="1" t="s">
        <v>70</v>
      </c>
      <c r="K6" s="1" t="s">
        <v>70</v>
      </c>
      <c r="L6" s="1" t="s">
        <v>68</v>
      </c>
      <c r="M6" s="1" t="s">
        <v>68</v>
      </c>
      <c r="N6" s="1" t="s">
        <v>22</v>
      </c>
      <c r="O6" s="1" t="s">
        <v>15</v>
      </c>
      <c r="P6" s="1" t="s">
        <v>44</v>
      </c>
      <c r="Q6" s="1" t="s">
        <v>14</v>
      </c>
      <c r="R6" s="1" t="s">
        <v>44</v>
      </c>
      <c r="S6" s="1" t="s">
        <v>19</v>
      </c>
      <c r="T6" s="1" t="s">
        <v>4262</v>
      </c>
      <c r="U6" s="1" t="s">
        <v>45</v>
      </c>
      <c r="V6" s="1" t="s">
        <v>48</v>
      </c>
      <c r="W6" s="1" t="s">
        <v>70</v>
      </c>
      <c r="X6" s="1" t="s">
        <v>45</v>
      </c>
      <c r="Y6" s="1" t="s">
        <v>4262</v>
      </c>
      <c r="Z6" s="1" t="s">
        <v>44</v>
      </c>
      <c r="AA6" s="1" t="s">
        <v>45</v>
      </c>
      <c r="AB6" s="1" t="s">
        <v>69</v>
      </c>
      <c r="AC6" s="1" t="s">
        <v>4262</v>
      </c>
      <c r="AD6" s="1" t="s">
        <v>4262</v>
      </c>
      <c r="AE6" s="1" t="s">
        <v>44</v>
      </c>
    </row>
    <row r="7" spans="1:31" ht="45" customHeight="1" x14ac:dyDescent="0.25">
      <c r="A7" s="1" t="s">
        <v>337</v>
      </c>
      <c r="B7" s="1" t="s">
        <v>9</v>
      </c>
      <c r="C7" s="1" t="s">
        <v>10</v>
      </c>
      <c r="D7" s="1" t="s">
        <v>343</v>
      </c>
      <c r="E7" s="1" t="s">
        <v>344</v>
      </c>
      <c r="F7" s="1">
        <v>207</v>
      </c>
      <c r="G7" s="1">
        <v>107</v>
      </c>
      <c r="H7" s="1">
        <v>51.69</v>
      </c>
      <c r="I7" s="4">
        <f t="shared" si="0"/>
        <v>88.777777777777771</v>
      </c>
      <c r="J7" s="1" t="s">
        <v>50</v>
      </c>
      <c r="K7" s="1" t="s">
        <v>15</v>
      </c>
      <c r="L7" s="1" t="s">
        <v>40</v>
      </c>
      <c r="M7" s="1" t="s">
        <v>14</v>
      </c>
      <c r="N7" s="1" t="s">
        <v>63</v>
      </c>
      <c r="O7" s="1" t="s">
        <v>18</v>
      </c>
      <c r="P7" s="1" t="s">
        <v>48</v>
      </c>
      <c r="Q7" s="1" t="s">
        <v>29</v>
      </c>
      <c r="R7" s="1" t="s">
        <v>15</v>
      </c>
      <c r="S7" s="1" t="s">
        <v>3359</v>
      </c>
      <c r="T7" s="1" t="s">
        <v>4262</v>
      </c>
      <c r="U7" s="1" t="s">
        <v>19</v>
      </c>
      <c r="V7" s="1" t="s">
        <v>50</v>
      </c>
      <c r="W7" s="1" t="s">
        <v>18</v>
      </c>
      <c r="X7" s="1" t="s">
        <v>40</v>
      </c>
      <c r="Y7" s="1" t="s">
        <v>4262</v>
      </c>
      <c r="Z7" s="1" t="s">
        <v>14</v>
      </c>
      <c r="AA7" s="1" t="s">
        <v>48</v>
      </c>
      <c r="AB7" s="1" t="s">
        <v>29</v>
      </c>
      <c r="AC7" s="1" t="s">
        <v>4262</v>
      </c>
      <c r="AD7" s="1" t="s">
        <v>4262</v>
      </c>
      <c r="AE7" s="1" t="s">
        <v>48</v>
      </c>
    </row>
    <row r="8" spans="1:31" ht="45" customHeight="1" x14ac:dyDescent="0.25">
      <c r="A8" s="1" t="s">
        <v>337</v>
      </c>
      <c r="B8" s="1" t="s">
        <v>9</v>
      </c>
      <c r="C8" s="1" t="s">
        <v>10</v>
      </c>
      <c r="D8" s="1" t="s">
        <v>345</v>
      </c>
      <c r="E8" s="1" t="s">
        <v>346</v>
      </c>
      <c r="F8" s="1">
        <v>259</v>
      </c>
      <c r="G8" s="1">
        <v>123</v>
      </c>
      <c r="H8" s="1">
        <v>47.49</v>
      </c>
      <c r="I8" s="4">
        <f t="shared" si="0"/>
        <v>92.277777777777786</v>
      </c>
      <c r="J8" s="1" t="s">
        <v>70</v>
      </c>
      <c r="K8" s="1" t="s">
        <v>15</v>
      </c>
      <c r="L8" s="1" t="s">
        <v>45</v>
      </c>
      <c r="M8" s="1" t="s">
        <v>72</v>
      </c>
      <c r="N8" s="1" t="s">
        <v>29</v>
      </c>
      <c r="O8" s="1" t="s">
        <v>29</v>
      </c>
      <c r="P8" s="1" t="s">
        <v>40</v>
      </c>
      <c r="Q8" s="1" t="s">
        <v>48</v>
      </c>
      <c r="R8" s="1" t="s">
        <v>15</v>
      </c>
      <c r="S8" s="1" t="s">
        <v>22</v>
      </c>
      <c r="T8" s="1" t="s">
        <v>4262</v>
      </c>
      <c r="U8" s="1" t="s">
        <v>69</v>
      </c>
      <c r="V8" s="1" t="s">
        <v>22</v>
      </c>
      <c r="W8" s="1" t="s">
        <v>48</v>
      </c>
      <c r="X8" s="1" t="s">
        <v>14</v>
      </c>
      <c r="Y8" s="1" t="s">
        <v>4262</v>
      </c>
      <c r="Z8" s="1" t="s">
        <v>70</v>
      </c>
      <c r="AA8" s="1" t="s">
        <v>44</v>
      </c>
      <c r="AB8" s="1" t="s">
        <v>68</v>
      </c>
      <c r="AC8" s="1" t="s">
        <v>4262</v>
      </c>
      <c r="AD8" s="1" t="s">
        <v>4262</v>
      </c>
      <c r="AE8" s="1" t="s">
        <v>45</v>
      </c>
    </row>
    <row r="9" spans="1:31" ht="45" customHeight="1" x14ac:dyDescent="0.25">
      <c r="A9" s="1" t="s">
        <v>337</v>
      </c>
      <c r="B9" s="1" t="s">
        <v>9</v>
      </c>
      <c r="C9" s="1" t="s">
        <v>10</v>
      </c>
      <c r="D9" s="1" t="s">
        <v>2859</v>
      </c>
      <c r="E9" s="1" t="s">
        <v>2860</v>
      </c>
      <c r="F9" s="1">
        <v>297</v>
      </c>
      <c r="G9" s="1">
        <v>139</v>
      </c>
      <c r="H9" s="1">
        <v>46.8</v>
      </c>
      <c r="I9" s="4">
        <f t="shared" si="0"/>
        <v>86.500000000000028</v>
      </c>
      <c r="J9" s="1" t="s">
        <v>76</v>
      </c>
      <c r="K9" s="1" t="s">
        <v>14</v>
      </c>
      <c r="L9" s="1" t="s">
        <v>3361</v>
      </c>
      <c r="M9" s="1" t="s">
        <v>59</v>
      </c>
      <c r="N9" s="1" t="s">
        <v>17</v>
      </c>
      <c r="O9" s="1" t="s">
        <v>29</v>
      </c>
      <c r="P9" s="1" t="s">
        <v>45</v>
      </c>
      <c r="Q9" s="1" t="s">
        <v>48</v>
      </c>
      <c r="R9" s="1" t="s">
        <v>70</v>
      </c>
      <c r="S9" s="1" t="s">
        <v>23</v>
      </c>
      <c r="T9" s="1" t="s">
        <v>4262</v>
      </c>
      <c r="U9" s="1" t="s">
        <v>48</v>
      </c>
      <c r="V9" s="1" t="s">
        <v>22</v>
      </c>
      <c r="W9" s="1" t="s">
        <v>50</v>
      </c>
      <c r="X9" s="1" t="s">
        <v>81</v>
      </c>
      <c r="Y9" s="1" t="s">
        <v>4262</v>
      </c>
      <c r="Z9" s="1" t="s">
        <v>48</v>
      </c>
      <c r="AA9" s="1" t="s">
        <v>70</v>
      </c>
      <c r="AB9" s="1" t="s">
        <v>44</v>
      </c>
      <c r="AC9" s="1" t="s">
        <v>4262</v>
      </c>
      <c r="AD9" s="1" t="s">
        <v>4262</v>
      </c>
      <c r="AE9" s="1" t="s">
        <v>59</v>
      </c>
    </row>
    <row r="10" spans="1:31" ht="45" customHeight="1" x14ac:dyDescent="0.25">
      <c r="A10" s="1" t="s">
        <v>337</v>
      </c>
      <c r="B10" s="1" t="s">
        <v>9</v>
      </c>
      <c r="C10" s="1" t="s">
        <v>10</v>
      </c>
      <c r="D10" s="1" t="s">
        <v>2861</v>
      </c>
      <c r="E10" s="1" t="s">
        <v>2862</v>
      </c>
      <c r="F10" s="1">
        <v>328</v>
      </c>
      <c r="G10" s="1">
        <v>158</v>
      </c>
      <c r="H10" s="1">
        <v>48.17</v>
      </c>
      <c r="I10" s="4">
        <f t="shared" si="0"/>
        <v>93.722222222222229</v>
      </c>
      <c r="J10" s="1" t="s">
        <v>45</v>
      </c>
      <c r="K10" s="1" t="s">
        <v>44</v>
      </c>
      <c r="L10" s="1" t="s">
        <v>44</v>
      </c>
      <c r="M10" s="1" t="s">
        <v>44</v>
      </c>
      <c r="N10" s="1" t="s">
        <v>39</v>
      </c>
      <c r="O10" s="1" t="s">
        <v>45</v>
      </c>
      <c r="P10" s="1" t="s">
        <v>44</v>
      </c>
      <c r="Q10" s="1" t="s">
        <v>19</v>
      </c>
      <c r="R10" s="1" t="s">
        <v>50</v>
      </c>
      <c r="S10" s="1" t="s">
        <v>3361</v>
      </c>
      <c r="T10" s="1" t="s">
        <v>4262</v>
      </c>
      <c r="U10" s="1" t="s">
        <v>45</v>
      </c>
      <c r="V10" s="1" t="s">
        <v>48</v>
      </c>
      <c r="W10" s="1" t="s">
        <v>69</v>
      </c>
      <c r="X10" s="1" t="s">
        <v>44</v>
      </c>
      <c r="Y10" s="1" t="s">
        <v>4262</v>
      </c>
      <c r="Z10" s="1" t="s">
        <v>68</v>
      </c>
      <c r="AA10" s="1" t="s">
        <v>44</v>
      </c>
      <c r="AB10" s="1" t="s">
        <v>68</v>
      </c>
      <c r="AC10" s="1" t="s">
        <v>4262</v>
      </c>
      <c r="AD10" s="1" t="s">
        <v>4262</v>
      </c>
      <c r="AE10" s="1" t="s">
        <v>69</v>
      </c>
    </row>
    <row r="11" spans="1:31" ht="45" customHeight="1" x14ac:dyDescent="0.25">
      <c r="A11" s="1" t="s">
        <v>337</v>
      </c>
      <c r="B11" s="1" t="s">
        <v>9</v>
      </c>
      <c r="C11" s="1" t="s">
        <v>10</v>
      </c>
      <c r="D11" s="1" t="s">
        <v>347</v>
      </c>
      <c r="E11" s="1" t="s">
        <v>348</v>
      </c>
      <c r="F11" s="1">
        <v>266</v>
      </c>
      <c r="G11" s="1">
        <v>128</v>
      </c>
      <c r="H11" s="1">
        <v>48.12</v>
      </c>
      <c r="I11" s="4">
        <f t="shared" si="0"/>
        <v>89.555555555555557</v>
      </c>
      <c r="J11" s="1" t="s">
        <v>14</v>
      </c>
      <c r="K11" s="1" t="s">
        <v>70</v>
      </c>
      <c r="L11" s="1" t="s">
        <v>55</v>
      </c>
      <c r="M11" s="1" t="s">
        <v>40</v>
      </c>
      <c r="N11" s="1" t="s">
        <v>81</v>
      </c>
      <c r="O11" s="1" t="s">
        <v>14</v>
      </c>
      <c r="P11" s="1" t="s">
        <v>45</v>
      </c>
      <c r="Q11" s="1" t="s">
        <v>19</v>
      </c>
      <c r="R11" s="1" t="s">
        <v>19</v>
      </c>
      <c r="S11" s="1" t="s">
        <v>3357</v>
      </c>
      <c r="T11" s="1" t="s">
        <v>4262</v>
      </c>
      <c r="U11" s="1" t="s">
        <v>40</v>
      </c>
      <c r="V11" s="1" t="s">
        <v>59</v>
      </c>
      <c r="W11" s="1" t="s">
        <v>50</v>
      </c>
      <c r="X11" s="1" t="s">
        <v>29</v>
      </c>
      <c r="Y11" s="1" t="s">
        <v>4262</v>
      </c>
      <c r="Z11" s="1" t="s">
        <v>70</v>
      </c>
      <c r="AA11" s="1" t="s">
        <v>44</v>
      </c>
      <c r="AB11" s="1" t="s">
        <v>70</v>
      </c>
      <c r="AC11" s="1" t="s">
        <v>4262</v>
      </c>
      <c r="AD11" s="1" t="s">
        <v>4262</v>
      </c>
      <c r="AE11" s="1" t="s">
        <v>14</v>
      </c>
    </row>
    <row r="12" spans="1:31" ht="45" customHeight="1" x14ac:dyDescent="0.25">
      <c r="A12" s="1" t="s">
        <v>337</v>
      </c>
      <c r="B12" s="1" t="s">
        <v>9</v>
      </c>
      <c r="C12" s="1" t="s">
        <v>10</v>
      </c>
      <c r="D12" s="1" t="s">
        <v>349</v>
      </c>
      <c r="E12" s="1" t="s">
        <v>350</v>
      </c>
      <c r="F12" s="1">
        <v>315</v>
      </c>
      <c r="G12" s="1">
        <v>136</v>
      </c>
      <c r="H12" s="1">
        <v>43.17</v>
      </c>
      <c r="I12" s="4">
        <f t="shared" si="0"/>
        <v>92.111111111111128</v>
      </c>
      <c r="J12" s="1" t="s">
        <v>44</v>
      </c>
      <c r="K12" s="1" t="s">
        <v>45</v>
      </c>
      <c r="L12" s="1" t="s">
        <v>18</v>
      </c>
      <c r="M12" s="1" t="s">
        <v>29</v>
      </c>
      <c r="N12" s="1" t="s">
        <v>39</v>
      </c>
      <c r="O12" s="1" t="s">
        <v>14</v>
      </c>
      <c r="P12" s="1" t="s">
        <v>70</v>
      </c>
      <c r="Q12" s="1" t="s">
        <v>29</v>
      </c>
      <c r="R12" s="1" t="s">
        <v>48</v>
      </c>
      <c r="S12" s="1" t="s">
        <v>19</v>
      </c>
      <c r="T12" s="1" t="s">
        <v>4262</v>
      </c>
      <c r="U12" s="1" t="s">
        <v>29</v>
      </c>
      <c r="V12" s="1" t="s">
        <v>40</v>
      </c>
      <c r="W12" s="1" t="s">
        <v>48</v>
      </c>
      <c r="X12" s="1" t="s">
        <v>14</v>
      </c>
      <c r="Y12" s="1" t="s">
        <v>4262</v>
      </c>
      <c r="Z12" s="1" t="s">
        <v>70</v>
      </c>
      <c r="AA12" s="1" t="s">
        <v>70</v>
      </c>
      <c r="AB12" s="1" t="s">
        <v>69</v>
      </c>
      <c r="AC12" s="1" t="s">
        <v>4262</v>
      </c>
      <c r="AD12" s="1" t="s">
        <v>4262</v>
      </c>
      <c r="AE12" s="1" t="s">
        <v>40</v>
      </c>
    </row>
    <row r="13" spans="1:31" ht="45" customHeight="1" x14ac:dyDescent="0.25">
      <c r="A13" s="1" t="s">
        <v>337</v>
      </c>
      <c r="B13" s="1" t="s">
        <v>9</v>
      </c>
      <c r="C13" s="1" t="s">
        <v>10</v>
      </c>
      <c r="D13" s="1" t="s">
        <v>351</v>
      </c>
      <c r="E13" s="1" t="s">
        <v>352</v>
      </c>
      <c r="F13" s="1">
        <v>440</v>
      </c>
      <c r="G13" s="1">
        <v>200</v>
      </c>
      <c r="H13" s="1">
        <v>45.45</v>
      </c>
      <c r="I13" s="4">
        <f t="shared" si="0"/>
        <v>91.6111111111111</v>
      </c>
      <c r="J13" s="1" t="s">
        <v>44</v>
      </c>
      <c r="K13" s="1" t="s">
        <v>69</v>
      </c>
      <c r="L13" s="1" t="s">
        <v>72</v>
      </c>
      <c r="M13" s="1" t="s">
        <v>29</v>
      </c>
      <c r="N13" s="1" t="s">
        <v>72</v>
      </c>
      <c r="O13" s="1" t="s">
        <v>14</v>
      </c>
      <c r="P13" s="1" t="s">
        <v>44</v>
      </c>
      <c r="Q13" s="1" t="s">
        <v>50</v>
      </c>
      <c r="R13" s="1" t="s">
        <v>19</v>
      </c>
      <c r="S13" s="1" t="s">
        <v>3360</v>
      </c>
      <c r="T13" s="1" t="s">
        <v>4262</v>
      </c>
      <c r="U13" s="1" t="s">
        <v>15</v>
      </c>
      <c r="V13" s="1" t="s">
        <v>72</v>
      </c>
      <c r="W13" s="1" t="s">
        <v>15</v>
      </c>
      <c r="X13" s="1" t="s">
        <v>69</v>
      </c>
      <c r="Y13" s="1" t="s">
        <v>4262</v>
      </c>
      <c r="Z13" s="1" t="s">
        <v>70</v>
      </c>
      <c r="AA13" s="1" t="s">
        <v>70</v>
      </c>
      <c r="AB13" s="1" t="s">
        <v>44</v>
      </c>
      <c r="AC13" s="1" t="s">
        <v>4262</v>
      </c>
      <c r="AD13" s="1" t="s">
        <v>4262</v>
      </c>
      <c r="AE13" s="1" t="s">
        <v>15</v>
      </c>
    </row>
    <row r="14" spans="1:31" ht="45" customHeight="1" x14ac:dyDescent="0.25">
      <c r="A14" s="1" t="s">
        <v>337</v>
      </c>
      <c r="B14" s="1" t="s">
        <v>9</v>
      </c>
      <c r="C14" s="1" t="s">
        <v>10</v>
      </c>
      <c r="D14" s="1" t="s">
        <v>353</v>
      </c>
      <c r="E14" s="1" t="s">
        <v>354</v>
      </c>
      <c r="F14" s="1">
        <v>310</v>
      </c>
      <c r="G14" s="1">
        <v>130</v>
      </c>
      <c r="H14" s="1">
        <v>41.94</v>
      </c>
      <c r="I14" s="4">
        <f t="shared" si="0"/>
        <v>93.222222222222229</v>
      </c>
      <c r="J14" s="1" t="s">
        <v>29</v>
      </c>
      <c r="K14" s="1" t="s">
        <v>44</v>
      </c>
      <c r="L14" s="1" t="s">
        <v>14</v>
      </c>
      <c r="M14" s="1" t="s">
        <v>48</v>
      </c>
      <c r="N14" s="1" t="s">
        <v>72</v>
      </c>
      <c r="O14" s="1" t="s">
        <v>76</v>
      </c>
      <c r="P14" s="1" t="s">
        <v>70</v>
      </c>
      <c r="Q14" s="1" t="s">
        <v>50</v>
      </c>
      <c r="R14" s="1" t="s">
        <v>40</v>
      </c>
      <c r="S14" s="1" t="s">
        <v>19</v>
      </c>
      <c r="T14" s="1" t="s">
        <v>4262</v>
      </c>
      <c r="U14" s="1" t="s">
        <v>70</v>
      </c>
      <c r="V14" s="1" t="s">
        <v>15</v>
      </c>
      <c r="W14" s="1" t="s">
        <v>15</v>
      </c>
      <c r="X14" s="1" t="s">
        <v>69</v>
      </c>
      <c r="Y14" s="1" t="s">
        <v>4262</v>
      </c>
      <c r="Z14" s="1" t="s">
        <v>69</v>
      </c>
      <c r="AA14" s="1" t="s">
        <v>69</v>
      </c>
      <c r="AB14" s="1" t="s">
        <v>69</v>
      </c>
      <c r="AC14" s="1" t="s">
        <v>4262</v>
      </c>
      <c r="AD14" s="1" t="s">
        <v>4262</v>
      </c>
      <c r="AE14" s="1" t="s">
        <v>45</v>
      </c>
    </row>
    <row r="15" spans="1:31" ht="45" customHeight="1" x14ac:dyDescent="0.25">
      <c r="A15" s="1" t="s">
        <v>337</v>
      </c>
      <c r="B15" s="1" t="s">
        <v>9</v>
      </c>
      <c r="C15" s="1" t="s">
        <v>10</v>
      </c>
      <c r="D15" s="1" t="s">
        <v>355</v>
      </c>
      <c r="E15" s="1" t="s">
        <v>356</v>
      </c>
      <c r="F15" s="1">
        <v>315</v>
      </c>
      <c r="G15" s="1">
        <v>176</v>
      </c>
      <c r="H15" s="1">
        <v>55.87</v>
      </c>
      <c r="I15" s="4">
        <f t="shared" si="0"/>
        <v>92.777777777777771</v>
      </c>
      <c r="J15" s="1" t="s">
        <v>44</v>
      </c>
      <c r="K15" s="1" t="s">
        <v>70</v>
      </c>
      <c r="L15" s="1" t="s">
        <v>50</v>
      </c>
      <c r="M15" s="1" t="s">
        <v>29</v>
      </c>
      <c r="N15" s="1" t="s">
        <v>39</v>
      </c>
      <c r="O15" s="1" t="s">
        <v>15</v>
      </c>
      <c r="P15" s="1" t="s">
        <v>45</v>
      </c>
      <c r="Q15" s="1" t="s">
        <v>19</v>
      </c>
      <c r="R15" s="1" t="s">
        <v>40</v>
      </c>
      <c r="S15" s="1" t="s">
        <v>59</v>
      </c>
      <c r="T15" s="1" t="s">
        <v>4262</v>
      </c>
      <c r="U15" s="1" t="s">
        <v>69</v>
      </c>
      <c r="V15" s="1" t="s">
        <v>40</v>
      </c>
      <c r="W15" s="1" t="s">
        <v>29</v>
      </c>
      <c r="X15" s="1" t="s">
        <v>70</v>
      </c>
      <c r="Y15" s="1" t="s">
        <v>4262</v>
      </c>
      <c r="Z15" s="1" t="s">
        <v>45</v>
      </c>
      <c r="AA15" s="1" t="s">
        <v>69</v>
      </c>
      <c r="AB15" s="1" t="s">
        <v>69</v>
      </c>
      <c r="AC15" s="1" t="s">
        <v>4262</v>
      </c>
      <c r="AD15" s="1" t="s">
        <v>4262</v>
      </c>
      <c r="AE15" s="1" t="s">
        <v>44</v>
      </c>
    </row>
    <row r="16" spans="1:31" ht="45" customHeight="1" x14ac:dyDescent="0.25">
      <c r="A16" s="1" t="s">
        <v>337</v>
      </c>
      <c r="B16" s="1" t="s">
        <v>9</v>
      </c>
      <c r="C16" s="1" t="s">
        <v>10</v>
      </c>
      <c r="D16" s="1" t="s">
        <v>357</v>
      </c>
      <c r="E16" s="1" t="s">
        <v>358</v>
      </c>
      <c r="F16" s="1">
        <v>343</v>
      </c>
      <c r="G16" s="1">
        <v>147</v>
      </c>
      <c r="H16" s="1">
        <v>42.86</v>
      </c>
      <c r="I16" s="4">
        <f t="shared" si="0"/>
        <v>91.722222222222214</v>
      </c>
      <c r="J16" s="1" t="s">
        <v>14</v>
      </c>
      <c r="K16" s="1" t="s">
        <v>70</v>
      </c>
      <c r="L16" s="1" t="s">
        <v>76</v>
      </c>
      <c r="M16" s="1" t="s">
        <v>14</v>
      </c>
      <c r="N16" s="1" t="s">
        <v>3359</v>
      </c>
      <c r="O16" s="1" t="s">
        <v>29</v>
      </c>
      <c r="P16" s="1" t="s">
        <v>44</v>
      </c>
      <c r="Q16" s="1" t="s">
        <v>45</v>
      </c>
      <c r="R16" s="1" t="s">
        <v>14</v>
      </c>
      <c r="S16" s="1" t="s">
        <v>19</v>
      </c>
      <c r="T16" s="1" t="s">
        <v>4262</v>
      </c>
      <c r="U16" s="1" t="s">
        <v>29</v>
      </c>
      <c r="V16" s="1" t="s">
        <v>72</v>
      </c>
      <c r="W16" s="1" t="s">
        <v>45</v>
      </c>
      <c r="X16" s="1" t="s">
        <v>15</v>
      </c>
      <c r="Y16" s="1" t="s">
        <v>4262</v>
      </c>
      <c r="Z16" s="1" t="s">
        <v>68</v>
      </c>
      <c r="AA16" s="1" t="s">
        <v>14</v>
      </c>
      <c r="AB16" s="1" t="s">
        <v>69</v>
      </c>
      <c r="AC16" s="1" t="s">
        <v>4262</v>
      </c>
      <c r="AD16" s="1" t="s">
        <v>4262</v>
      </c>
      <c r="AE16" s="1" t="s">
        <v>70</v>
      </c>
    </row>
    <row r="17" spans="1:31" ht="45" customHeight="1" x14ac:dyDescent="0.25">
      <c r="A17" s="1" t="s">
        <v>337</v>
      </c>
      <c r="B17" s="1" t="s">
        <v>9</v>
      </c>
      <c r="C17" s="1" t="s">
        <v>10</v>
      </c>
      <c r="D17" s="1" t="s">
        <v>2863</v>
      </c>
      <c r="E17" s="1" t="s">
        <v>2864</v>
      </c>
      <c r="F17" s="1">
        <v>346</v>
      </c>
      <c r="G17" s="1">
        <v>157</v>
      </c>
      <c r="H17" s="1">
        <v>45.38</v>
      </c>
      <c r="I17" s="4">
        <f t="shared" si="0"/>
        <v>94.444444444444443</v>
      </c>
      <c r="J17" s="1" t="s">
        <v>70</v>
      </c>
      <c r="K17" s="1" t="s">
        <v>69</v>
      </c>
      <c r="L17" s="1" t="s">
        <v>29</v>
      </c>
      <c r="M17" s="1" t="s">
        <v>45</v>
      </c>
      <c r="N17" s="1" t="s">
        <v>3404</v>
      </c>
      <c r="O17" s="1" t="s">
        <v>14</v>
      </c>
      <c r="P17" s="1" t="s">
        <v>70</v>
      </c>
      <c r="Q17" s="1" t="s">
        <v>29</v>
      </c>
      <c r="R17" s="1" t="s">
        <v>15</v>
      </c>
      <c r="S17" s="1" t="s">
        <v>48</v>
      </c>
      <c r="T17" s="1" t="s">
        <v>4262</v>
      </c>
      <c r="U17" s="1" t="s">
        <v>69</v>
      </c>
      <c r="V17" s="1" t="s">
        <v>29</v>
      </c>
      <c r="W17" s="1" t="s">
        <v>70</v>
      </c>
      <c r="X17" s="1" t="s">
        <v>44</v>
      </c>
      <c r="Y17" s="1" t="s">
        <v>4262</v>
      </c>
      <c r="Z17" s="1" t="s">
        <v>44</v>
      </c>
      <c r="AA17" s="1" t="s">
        <v>69</v>
      </c>
      <c r="AB17" s="1" t="s">
        <v>69</v>
      </c>
      <c r="AC17" s="1" t="s">
        <v>4262</v>
      </c>
      <c r="AD17" s="1" t="s">
        <v>4262</v>
      </c>
      <c r="AE17" s="1" t="s">
        <v>68</v>
      </c>
    </row>
    <row r="18" spans="1:31" ht="45" customHeight="1" x14ac:dyDescent="0.25">
      <c r="A18" s="1" t="s">
        <v>337</v>
      </c>
      <c r="B18" s="1" t="s">
        <v>9</v>
      </c>
      <c r="C18" s="1" t="s">
        <v>10</v>
      </c>
      <c r="D18" s="1" t="s">
        <v>359</v>
      </c>
      <c r="E18" s="1" t="s">
        <v>360</v>
      </c>
      <c r="F18" s="1">
        <v>290</v>
      </c>
      <c r="G18" s="1">
        <v>158</v>
      </c>
      <c r="H18" s="1">
        <v>54.48</v>
      </c>
      <c r="I18" s="4">
        <f t="shared" si="0"/>
        <v>93.722222222222243</v>
      </c>
      <c r="J18" s="1" t="s">
        <v>70</v>
      </c>
      <c r="K18" s="1" t="s">
        <v>69</v>
      </c>
      <c r="L18" s="1" t="s">
        <v>70</v>
      </c>
      <c r="M18" s="1" t="s">
        <v>44</v>
      </c>
      <c r="N18" s="1" t="s">
        <v>76</v>
      </c>
      <c r="O18" s="1" t="s">
        <v>14</v>
      </c>
      <c r="P18" s="1" t="s">
        <v>70</v>
      </c>
      <c r="Q18" s="1" t="s">
        <v>45</v>
      </c>
      <c r="R18" s="1" t="s">
        <v>48</v>
      </c>
      <c r="S18" s="1" t="s">
        <v>63</v>
      </c>
      <c r="T18" s="1" t="s">
        <v>4262</v>
      </c>
      <c r="U18" s="1" t="s">
        <v>45</v>
      </c>
      <c r="V18" s="1" t="s">
        <v>48</v>
      </c>
      <c r="W18" s="1" t="s">
        <v>45</v>
      </c>
      <c r="X18" s="1" t="s">
        <v>70</v>
      </c>
      <c r="Y18" s="1" t="s">
        <v>4262</v>
      </c>
      <c r="Z18" s="1" t="s">
        <v>70</v>
      </c>
      <c r="AA18" s="1" t="s">
        <v>44</v>
      </c>
      <c r="AB18" s="1" t="s">
        <v>44</v>
      </c>
      <c r="AC18" s="1" t="s">
        <v>4262</v>
      </c>
      <c r="AD18" s="1" t="s">
        <v>4262</v>
      </c>
      <c r="AE18" s="1" t="s">
        <v>15</v>
      </c>
    </row>
    <row r="19" spans="1:31" ht="45" customHeight="1" x14ac:dyDescent="0.25">
      <c r="A19" s="1" t="s">
        <v>337</v>
      </c>
      <c r="B19" s="1" t="s">
        <v>9</v>
      </c>
      <c r="C19" s="1" t="s">
        <v>10</v>
      </c>
      <c r="D19" s="1" t="s">
        <v>2865</v>
      </c>
      <c r="E19" s="1" t="s">
        <v>2866</v>
      </c>
      <c r="F19" s="1">
        <v>228</v>
      </c>
      <c r="G19" s="1">
        <v>139</v>
      </c>
      <c r="H19" s="1">
        <v>60.96</v>
      </c>
      <c r="I19" s="4">
        <f t="shared" si="0"/>
        <v>86.833333333333314</v>
      </c>
      <c r="J19" s="1" t="s">
        <v>50</v>
      </c>
      <c r="K19" s="1" t="s">
        <v>48</v>
      </c>
      <c r="L19" s="1" t="s">
        <v>30</v>
      </c>
      <c r="M19" s="1" t="s">
        <v>72</v>
      </c>
      <c r="N19" s="1" t="s">
        <v>79</v>
      </c>
      <c r="O19" s="1" t="s">
        <v>14</v>
      </c>
      <c r="P19" s="1" t="s">
        <v>48</v>
      </c>
      <c r="Q19" s="1" t="s">
        <v>18</v>
      </c>
      <c r="R19" s="1" t="s">
        <v>50</v>
      </c>
      <c r="S19" s="1" t="s">
        <v>22</v>
      </c>
      <c r="T19" s="1" t="s">
        <v>4262</v>
      </c>
      <c r="U19" s="1" t="s">
        <v>19</v>
      </c>
      <c r="V19" s="1" t="s">
        <v>3361</v>
      </c>
      <c r="W19" s="1" t="s">
        <v>40</v>
      </c>
      <c r="X19" s="1" t="s">
        <v>76</v>
      </c>
      <c r="Y19" s="1" t="s">
        <v>4262</v>
      </c>
      <c r="Z19" s="1" t="s">
        <v>14</v>
      </c>
      <c r="AA19" s="1" t="s">
        <v>45</v>
      </c>
      <c r="AB19" s="1" t="s">
        <v>70</v>
      </c>
      <c r="AC19" s="1" t="s">
        <v>4262</v>
      </c>
      <c r="AD19" s="1" t="s">
        <v>4262</v>
      </c>
      <c r="AE19" s="1" t="s">
        <v>72</v>
      </c>
    </row>
    <row r="20" spans="1:31" ht="45" customHeight="1" x14ac:dyDescent="0.25">
      <c r="A20" s="1" t="s">
        <v>337</v>
      </c>
      <c r="B20" s="1" t="s">
        <v>9</v>
      </c>
      <c r="C20" s="1" t="s">
        <v>10</v>
      </c>
      <c r="D20" s="1" t="s">
        <v>2867</v>
      </c>
      <c r="E20" s="1" t="s">
        <v>2868</v>
      </c>
      <c r="F20" s="1">
        <v>305</v>
      </c>
      <c r="G20" s="1">
        <v>128</v>
      </c>
      <c r="H20" s="1">
        <v>41.97</v>
      </c>
      <c r="I20" s="4">
        <f t="shared" si="0"/>
        <v>93.666666666666671</v>
      </c>
      <c r="J20" s="1" t="s">
        <v>45</v>
      </c>
      <c r="K20" s="1" t="s">
        <v>44</v>
      </c>
      <c r="L20" s="1" t="s">
        <v>44</v>
      </c>
      <c r="M20" s="1" t="s">
        <v>45</v>
      </c>
      <c r="N20" s="1" t="s">
        <v>48</v>
      </c>
      <c r="O20" s="1" t="s">
        <v>48</v>
      </c>
      <c r="P20" s="1" t="s">
        <v>45</v>
      </c>
      <c r="Q20" s="1" t="s">
        <v>14</v>
      </c>
      <c r="R20" s="1" t="s">
        <v>50</v>
      </c>
      <c r="S20" s="1" t="s">
        <v>50</v>
      </c>
      <c r="T20" s="1" t="s">
        <v>4262</v>
      </c>
      <c r="U20" s="1" t="s">
        <v>29</v>
      </c>
      <c r="V20" s="1" t="s">
        <v>19</v>
      </c>
      <c r="W20" s="1" t="s">
        <v>15</v>
      </c>
      <c r="X20" s="1" t="s">
        <v>45</v>
      </c>
      <c r="Y20" s="1" t="s">
        <v>4262</v>
      </c>
      <c r="Z20" s="1" t="s">
        <v>15</v>
      </c>
      <c r="AA20" s="1" t="s">
        <v>70</v>
      </c>
      <c r="AB20" s="1" t="s">
        <v>69</v>
      </c>
      <c r="AC20" s="1" t="s">
        <v>4262</v>
      </c>
      <c r="AD20" s="1" t="s">
        <v>4262</v>
      </c>
      <c r="AE20" s="1" t="s">
        <v>44</v>
      </c>
    </row>
    <row r="21" spans="1:31" ht="45" customHeight="1" x14ac:dyDescent="0.25">
      <c r="A21" s="1" t="s">
        <v>337</v>
      </c>
      <c r="B21" s="1" t="s">
        <v>9</v>
      </c>
      <c r="C21" s="1" t="s">
        <v>10</v>
      </c>
      <c r="D21" s="1" t="s">
        <v>2869</v>
      </c>
      <c r="E21" s="1" t="s">
        <v>2870</v>
      </c>
      <c r="F21" s="1">
        <v>122</v>
      </c>
      <c r="G21" s="1">
        <v>86</v>
      </c>
      <c r="H21" s="1">
        <v>70.489999999999995</v>
      </c>
      <c r="I21" s="4">
        <f t="shared" si="0"/>
        <v>82.5</v>
      </c>
      <c r="J21" s="1" t="s">
        <v>76</v>
      </c>
      <c r="K21" s="1" t="s">
        <v>19</v>
      </c>
      <c r="L21" s="1" t="s">
        <v>22</v>
      </c>
      <c r="M21" s="1" t="s">
        <v>39</v>
      </c>
      <c r="N21" s="1" t="s">
        <v>79</v>
      </c>
      <c r="O21" s="1" t="s">
        <v>59</v>
      </c>
      <c r="P21" s="1" t="s">
        <v>81</v>
      </c>
      <c r="Q21" s="1" t="s">
        <v>76</v>
      </c>
      <c r="R21" s="1" t="s">
        <v>72</v>
      </c>
      <c r="S21" s="1" t="s">
        <v>3458</v>
      </c>
      <c r="T21" s="1" t="s">
        <v>4262</v>
      </c>
      <c r="U21" s="1" t="s">
        <v>55</v>
      </c>
      <c r="V21" s="1" t="s">
        <v>3404</v>
      </c>
      <c r="W21" s="1" t="s">
        <v>55</v>
      </c>
      <c r="X21" s="1" t="s">
        <v>18</v>
      </c>
      <c r="Y21" s="1" t="s">
        <v>4262</v>
      </c>
      <c r="Z21" s="1" t="s">
        <v>76</v>
      </c>
      <c r="AA21" s="1" t="s">
        <v>19</v>
      </c>
      <c r="AB21" s="1" t="s">
        <v>40</v>
      </c>
      <c r="AC21" s="1" t="s">
        <v>4262</v>
      </c>
      <c r="AD21" s="1" t="s">
        <v>4262</v>
      </c>
      <c r="AE21" s="1" t="s">
        <v>55</v>
      </c>
    </row>
    <row r="22" spans="1:31" ht="45" customHeight="1" x14ac:dyDescent="0.25">
      <c r="A22" s="1" t="s">
        <v>337</v>
      </c>
      <c r="B22" s="1" t="s">
        <v>9</v>
      </c>
      <c r="C22" s="1" t="s">
        <v>10</v>
      </c>
      <c r="D22" s="1" t="s">
        <v>361</v>
      </c>
      <c r="E22" s="1" t="s">
        <v>362</v>
      </c>
      <c r="F22" s="1">
        <v>120</v>
      </c>
      <c r="G22" s="1">
        <v>63</v>
      </c>
      <c r="H22" s="1">
        <v>52.5</v>
      </c>
      <c r="I22" s="4">
        <f t="shared" si="0"/>
        <v>88.166666666666671</v>
      </c>
      <c r="J22" s="1" t="s">
        <v>70</v>
      </c>
      <c r="K22" s="1" t="s">
        <v>45</v>
      </c>
      <c r="L22" s="1" t="s">
        <v>22</v>
      </c>
      <c r="M22" s="1" t="s">
        <v>14</v>
      </c>
      <c r="N22" s="1" t="s">
        <v>66</v>
      </c>
      <c r="O22" s="1" t="s">
        <v>29</v>
      </c>
      <c r="P22" s="1" t="s">
        <v>50</v>
      </c>
      <c r="Q22" s="1" t="s">
        <v>81</v>
      </c>
      <c r="R22" s="1" t="s">
        <v>39</v>
      </c>
      <c r="S22" s="1" t="s">
        <v>3404</v>
      </c>
      <c r="T22" s="1" t="s">
        <v>4262</v>
      </c>
      <c r="U22" s="1" t="s">
        <v>72</v>
      </c>
      <c r="V22" s="1" t="s">
        <v>55</v>
      </c>
      <c r="W22" s="1" t="s">
        <v>18</v>
      </c>
      <c r="X22" s="1" t="s">
        <v>29</v>
      </c>
      <c r="Y22" s="1" t="s">
        <v>4262</v>
      </c>
      <c r="Z22" s="1" t="s">
        <v>29</v>
      </c>
      <c r="AA22" s="1" t="s">
        <v>44</v>
      </c>
      <c r="AB22" s="1" t="s">
        <v>44</v>
      </c>
      <c r="AC22" s="1" t="s">
        <v>4262</v>
      </c>
      <c r="AD22" s="1" t="s">
        <v>4262</v>
      </c>
      <c r="AE22" s="1" t="s">
        <v>40</v>
      </c>
    </row>
    <row r="23" spans="1:31" ht="45" customHeight="1" x14ac:dyDescent="0.25">
      <c r="A23" s="1" t="s">
        <v>337</v>
      </c>
      <c r="B23" s="1" t="s">
        <v>9</v>
      </c>
      <c r="C23" s="1" t="s">
        <v>10</v>
      </c>
      <c r="D23" s="1" t="s">
        <v>2871</v>
      </c>
      <c r="E23" s="1" t="s">
        <v>2872</v>
      </c>
      <c r="F23" s="1">
        <v>416</v>
      </c>
      <c r="G23" s="1">
        <v>176</v>
      </c>
      <c r="H23" s="1">
        <v>42.31</v>
      </c>
      <c r="I23" s="4">
        <f t="shared" si="0"/>
        <v>89.444444444444471</v>
      </c>
      <c r="J23" s="1" t="s">
        <v>48</v>
      </c>
      <c r="K23" s="1" t="s">
        <v>15</v>
      </c>
      <c r="L23" s="1" t="s">
        <v>39</v>
      </c>
      <c r="M23" s="1" t="s">
        <v>48</v>
      </c>
      <c r="N23" s="1" t="s">
        <v>3458</v>
      </c>
      <c r="O23" s="1" t="s">
        <v>76</v>
      </c>
      <c r="P23" s="1" t="s">
        <v>29</v>
      </c>
      <c r="Q23" s="1" t="s">
        <v>15</v>
      </c>
      <c r="R23" s="1" t="s">
        <v>45</v>
      </c>
      <c r="S23" s="1" t="s">
        <v>66</v>
      </c>
      <c r="T23" s="1" t="s">
        <v>4262</v>
      </c>
      <c r="U23" s="1" t="s">
        <v>40</v>
      </c>
      <c r="V23" s="1" t="s">
        <v>55</v>
      </c>
      <c r="W23" s="1" t="s">
        <v>15</v>
      </c>
      <c r="X23" s="1" t="s">
        <v>29</v>
      </c>
      <c r="Y23" s="1" t="s">
        <v>4262</v>
      </c>
      <c r="Z23" s="1" t="s">
        <v>70</v>
      </c>
      <c r="AA23" s="1" t="s">
        <v>44</v>
      </c>
      <c r="AB23" s="1" t="s">
        <v>69</v>
      </c>
      <c r="AC23" s="1" t="s">
        <v>4262</v>
      </c>
      <c r="AD23" s="1" t="s">
        <v>4262</v>
      </c>
      <c r="AE23" s="1" t="s">
        <v>29</v>
      </c>
    </row>
    <row r="24" spans="1:31" ht="45" customHeight="1" x14ac:dyDescent="0.25">
      <c r="A24" s="1" t="s">
        <v>337</v>
      </c>
      <c r="B24" s="1" t="s">
        <v>9</v>
      </c>
      <c r="C24" s="1" t="s">
        <v>10</v>
      </c>
      <c r="D24" s="1" t="s">
        <v>363</v>
      </c>
      <c r="E24" s="1" t="s">
        <v>364</v>
      </c>
      <c r="F24" s="1">
        <v>345</v>
      </c>
      <c r="G24" s="1">
        <v>152</v>
      </c>
      <c r="H24" s="1">
        <v>44.06</v>
      </c>
      <c r="I24" s="4">
        <f t="shared" si="0"/>
        <v>94.833333333333357</v>
      </c>
      <c r="J24" s="1" t="s">
        <v>68</v>
      </c>
      <c r="K24" s="1" t="s">
        <v>44</v>
      </c>
      <c r="L24" s="1" t="s">
        <v>40</v>
      </c>
      <c r="M24" s="1" t="s">
        <v>14</v>
      </c>
      <c r="N24" s="1" t="s">
        <v>19</v>
      </c>
      <c r="O24" s="1" t="s">
        <v>70</v>
      </c>
      <c r="P24" s="1" t="s">
        <v>69</v>
      </c>
      <c r="Q24" s="1" t="s">
        <v>48</v>
      </c>
      <c r="R24" s="1" t="s">
        <v>14</v>
      </c>
      <c r="S24" s="1" t="s">
        <v>50</v>
      </c>
      <c r="T24" s="1" t="s">
        <v>4262</v>
      </c>
      <c r="U24" s="1" t="s">
        <v>69</v>
      </c>
      <c r="V24" s="1" t="s">
        <v>29</v>
      </c>
      <c r="W24" s="1" t="s">
        <v>70</v>
      </c>
      <c r="X24" s="1" t="s">
        <v>70</v>
      </c>
      <c r="Y24" s="1" t="s">
        <v>4262</v>
      </c>
      <c r="Z24" s="1" t="s">
        <v>69</v>
      </c>
      <c r="AA24" s="1" t="s">
        <v>44</v>
      </c>
      <c r="AB24" s="1" t="s">
        <v>68</v>
      </c>
      <c r="AC24" s="1" t="s">
        <v>4262</v>
      </c>
      <c r="AD24" s="1" t="s">
        <v>4262</v>
      </c>
      <c r="AE24" s="1" t="s">
        <v>69</v>
      </c>
    </row>
    <row r="25" spans="1:31" ht="45" customHeight="1" x14ac:dyDescent="0.25">
      <c r="A25" s="1" t="s">
        <v>337</v>
      </c>
      <c r="B25" s="1" t="s">
        <v>9</v>
      </c>
      <c r="C25" s="1" t="s">
        <v>10</v>
      </c>
      <c r="D25" s="1" t="s">
        <v>365</v>
      </c>
      <c r="E25" s="1" t="s">
        <v>366</v>
      </c>
      <c r="F25" s="1">
        <v>108</v>
      </c>
      <c r="G25" s="1">
        <v>82</v>
      </c>
      <c r="H25" s="1">
        <v>75.930000000000007</v>
      </c>
      <c r="I25" s="4">
        <f t="shared" si="0"/>
        <v>76.555555555555557</v>
      </c>
      <c r="J25" s="1" t="s">
        <v>18</v>
      </c>
      <c r="K25" s="1" t="s">
        <v>81</v>
      </c>
      <c r="L25" s="1" t="s">
        <v>3361</v>
      </c>
      <c r="M25" s="1" t="s">
        <v>79</v>
      </c>
      <c r="N25" s="1" t="s">
        <v>55</v>
      </c>
      <c r="O25" s="1" t="s">
        <v>79</v>
      </c>
      <c r="P25" s="1" t="s">
        <v>66</v>
      </c>
      <c r="Q25" s="1" t="s">
        <v>330</v>
      </c>
      <c r="R25" s="1" t="s">
        <v>192</v>
      </c>
      <c r="S25" s="1" t="s">
        <v>3362</v>
      </c>
      <c r="T25" s="1" t="s">
        <v>4262</v>
      </c>
      <c r="U25" s="1" t="s">
        <v>30</v>
      </c>
      <c r="V25" s="1" t="s">
        <v>3405</v>
      </c>
      <c r="W25" s="1" t="s">
        <v>59</v>
      </c>
      <c r="X25" s="1" t="s">
        <v>39</v>
      </c>
      <c r="Y25" s="1" t="s">
        <v>4262</v>
      </c>
      <c r="Z25" s="1" t="s">
        <v>55</v>
      </c>
      <c r="AA25" s="1" t="s">
        <v>63</v>
      </c>
      <c r="AB25" s="1" t="s">
        <v>76</v>
      </c>
      <c r="AC25" s="1" t="s">
        <v>4262</v>
      </c>
      <c r="AD25" s="1" t="s">
        <v>4262</v>
      </c>
      <c r="AE25" s="1" t="s">
        <v>330</v>
      </c>
    </row>
    <row r="26" spans="1:31" ht="45" customHeight="1" x14ac:dyDescent="0.25">
      <c r="A26" s="1" t="s">
        <v>337</v>
      </c>
      <c r="B26" s="1" t="s">
        <v>9</v>
      </c>
      <c r="C26" s="1" t="s">
        <v>10</v>
      </c>
      <c r="D26" s="1" t="s">
        <v>368</v>
      </c>
      <c r="E26" s="1" t="s">
        <v>369</v>
      </c>
      <c r="F26" s="1">
        <v>320</v>
      </c>
      <c r="G26" s="1">
        <v>159</v>
      </c>
      <c r="H26" s="1">
        <v>49.69</v>
      </c>
      <c r="I26" s="4">
        <f t="shared" si="0"/>
        <v>91.833333333333329</v>
      </c>
      <c r="J26" s="1" t="s">
        <v>15</v>
      </c>
      <c r="K26" s="1" t="s">
        <v>44</v>
      </c>
      <c r="L26" s="1" t="s">
        <v>40</v>
      </c>
      <c r="M26" s="1" t="s">
        <v>48</v>
      </c>
      <c r="N26" s="1" t="s">
        <v>81</v>
      </c>
      <c r="O26" s="1" t="s">
        <v>19</v>
      </c>
      <c r="P26" s="1" t="s">
        <v>44</v>
      </c>
      <c r="Q26" s="1" t="s">
        <v>40</v>
      </c>
      <c r="R26" s="1" t="s">
        <v>50</v>
      </c>
      <c r="S26" s="1" t="s">
        <v>81</v>
      </c>
      <c r="T26" s="1" t="s">
        <v>4262</v>
      </c>
      <c r="U26" s="1" t="s">
        <v>40</v>
      </c>
      <c r="V26" s="1" t="s">
        <v>76</v>
      </c>
      <c r="W26" s="1" t="s">
        <v>29</v>
      </c>
      <c r="X26" s="1" t="s">
        <v>70</v>
      </c>
      <c r="Y26" s="1" t="s">
        <v>4262</v>
      </c>
      <c r="Z26" s="1" t="s">
        <v>68</v>
      </c>
      <c r="AA26" s="1" t="s">
        <v>70</v>
      </c>
      <c r="AB26" s="1" t="s">
        <v>69</v>
      </c>
      <c r="AC26" s="1" t="s">
        <v>4262</v>
      </c>
      <c r="AD26" s="1" t="s">
        <v>4262</v>
      </c>
      <c r="AE26" s="1" t="s">
        <v>48</v>
      </c>
    </row>
    <row r="27" spans="1:31" ht="45" customHeight="1" x14ac:dyDescent="0.25">
      <c r="A27" s="1" t="s">
        <v>337</v>
      </c>
      <c r="B27" s="1" t="s">
        <v>9</v>
      </c>
      <c r="C27" s="1" t="s">
        <v>10</v>
      </c>
      <c r="D27" s="1" t="s">
        <v>370</v>
      </c>
      <c r="E27" s="1" t="s">
        <v>371</v>
      </c>
      <c r="F27" s="1">
        <v>317</v>
      </c>
      <c r="G27" s="1">
        <v>178</v>
      </c>
      <c r="H27" s="1">
        <v>56.15</v>
      </c>
      <c r="I27" s="4">
        <f t="shared" si="0"/>
        <v>95.055555555555529</v>
      </c>
      <c r="J27" s="1" t="s">
        <v>15</v>
      </c>
      <c r="K27" s="1" t="s">
        <v>70</v>
      </c>
      <c r="L27" s="1" t="s">
        <v>29</v>
      </c>
      <c r="M27" s="1" t="s">
        <v>44</v>
      </c>
      <c r="N27" s="1" t="s">
        <v>39</v>
      </c>
      <c r="O27" s="1" t="s">
        <v>45</v>
      </c>
      <c r="P27" s="1" t="s">
        <v>69</v>
      </c>
      <c r="Q27" s="1" t="s">
        <v>70</v>
      </c>
      <c r="R27" s="1" t="s">
        <v>44</v>
      </c>
      <c r="S27" s="1" t="s">
        <v>29</v>
      </c>
      <c r="T27" s="1" t="s">
        <v>4262</v>
      </c>
      <c r="U27" s="1" t="s">
        <v>15</v>
      </c>
      <c r="V27" s="1" t="s">
        <v>15</v>
      </c>
      <c r="W27" s="1" t="s">
        <v>70</v>
      </c>
      <c r="X27" s="1" t="s">
        <v>70</v>
      </c>
      <c r="Y27" s="1" t="s">
        <v>4262</v>
      </c>
      <c r="Z27" s="1" t="s">
        <v>69</v>
      </c>
      <c r="AA27" s="1" t="s">
        <v>69</v>
      </c>
      <c r="AB27" s="1" t="s">
        <v>68</v>
      </c>
      <c r="AC27" s="1" t="s">
        <v>4262</v>
      </c>
      <c r="AD27" s="1" t="s">
        <v>4262</v>
      </c>
      <c r="AE27" s="1" t="s">
        <v>44</v>
      </c>
    </row>
    <row r="28" spans="1:31" ht="45" customHeight="1" x14ac:dyDescent="0.25">
      <c r="A28" s="1" t="s">
        <v>337</v>
      </c>
      <c r="B28" s="1" t="s">
        <v>9</v>
      </c>
      <c r="C28" s="1" t="s">
        <v>10</v>
      </c>
      <c r="D28" s="1" t="s">
        <v>2873</v>
      </c>
      <c r="E28" s="1" t="s">
        <v>2874</v>
      </c>
      <c r="F28" s="1">
        <v>407</v>
      </c>
      <c r="G28" s="1">
        <v>236</v>
      </c>
      <c r="H28" s="1">
        <v>57.99</v>
      </c>
      <c r="I28" s="4">
        <f t="shared" si="0"/>
        <v>94.222222222222229</v>
      </c>
      <c r="J28" s="1" t="s">
        <v>69</v>
      </c>
      <c r="K28" s="1" t="s">
        <v>45</v>
      </c>
      <c r="L28" s="1" t="s">
        <v>45</v>
      </c>
      <c r="M28" s="1" t="s">
        <v>15</v>
      </c>
      <c r="N28" s="1" t="s">
        <v>72</v>
      </c>
      <c r="O28" s="1" t="s">
        <v>29</v>
      </c>
      <c r="P28" s="1" t="s">
        <v>15</v>
      </c>
      <c r="Q28" s="1" t="s">
        <v>70</v>
      </c>
      <c r="R28" s="1" t="s">
        <v>29</v>
      </c>
      <c r="S28" s="1" t="s">
        <v>19</v>
      </c>
      <c r="T28" s="1" t="s">
        <v>4262</v>
      </c>
      <c r="U28" s="1" t="s">
        <v>45</v>
      </c>
      <c r="V28" s="1" t="s">
        <v>50</v>
      </c>
      <c r="W28" s="1" t="s">
        <v>15</v>
      </c>
      <c r="X28" s="1" t="s">
        <v>44</v>
      </c>
      <c r="Y28" s="1" t="s">
        <v>4262</v>
      </c>
      <c r="Z28" s="1" t="s">
        <v>70</v>
      </c>
      <c r="AA28" s="1" t="s">
        <v>68</v>
      </c>
      <c r="AB28" s="1" t="s">
        <v>69</v>
      </c>
      <c r="AC28" s="1" t="s">
        <v>4262</v>
      </c>
      <c r="AD28" s="1" t="s">
        <v>4262</v>
      </c>
      <c r="AE28" s="1" t="s">
        <v>44</v>
      </c>
    </row>
    <row r="29" spans="1:31" ht="45" customHeight="1" x14ac:dyDescent="0.25">
      <c r="A29" s="1" t="s">
        <v>337</v>
      </c>
      <c r="B29" s="1" t="s">
        <v>9</v>
      </c>
      <c r="C29" s="1" t="s">
        <v>10</v>
      </c>
      <c r="D29" s="1" t="s">
        <v>372</v>
      </c>
      <c r="E29" s="1" t="s">
        <v>373</v>
      </c>
      <c r="F29" s="1">
        <v>296</v>
      </c>
      <c r="G29" s="1">
        <v>143</v>
      </c>
      <c r="H29" s="1">
        <v>48.31</v>
      </c>
      <c r="I29" s="4">
        <f t="shared" si="0"/>
        <v>90.444444444444443</v>
      </c>
      <c r="J29" s="1" t="s">
        <v>44</v>
      </c>
      <c r="K29" s="1" t="s">
        <v>69</v>
      </c>
      <c r="L29" s="1" t="s">
        <v>3404</v>
      </c>
      <c r="M29" s="1" t="s">
        <v>50</v>
      </c>
      <c r="N29" s="1" t="s">
        <v>66</v>
      </c>
      <c r="O29" s="1" t="s">
        <v>50</v>
      </c>
      <c r="P29" s="1" t="s">
        <v>70</v>
      </c>
      <c r="Q29" s="1" t="s">
        <v>40</v>
      </c>
      <c r="R29" s="1" t="s">
        <v>50</v>
      </c>
      <c r="S29" s="1" t="s">
        <v>66</v>
      </c>
      <c r="T29" s="1" t="s">
        <v>4262</v>
      </c>
      <c r="U29" s="1" t="s">
        <v>45</v>
      </c>
      <c r="V29" s="1" t="s">
        <v>50</v>
      </c>
      <c r="W29" s="1" t="s">
        <v>14</v>
      </c>
      <c r="X29" s="1" t="s">
        <v>15</v>
      </c>
      <c r="Y29" s="1" t="s">
        <v>4262</v>
      </c>
      <c r="Z29" s="1" t="s">
        <v>70</v>
      </c>
      <c r="AA29" s="1" t="s">
        <v>70</v>
      </c>
      <c r="AB29" s="1" t="s">
        <v>70</v>
      </c>
      <c r="AC29" s="1" t="s">
        <v>4262</v>
      </c>
      <c r="AD29" s="1" t="s">
        <v>4262</v>
      </c>
      <c r="AE29" s="1" t="s">
        <v>14</v>
      </c>
    </row>
    <row r="30" spans="1:31" ht="45" customHeight="1" x14ac:dyDescent="0.25">
      <c r="A30" s="1" t="s">
        <v>337</v>
      </c>
      <c r="B30" s="1" t="s">
        <v>9</v>
      </c>
      <c r="C30" s="1" t="s">
        <v>10</v>
      </c>
      <c r="D30" s="1" t="s">
        <v>2875</v>
      </c>
      <c r="E30" s="1" t="s">
        <v>2876</v>
      </c>
      <c r="F30" s="1">
        <v>274</v>
      </c>
      <c r="G30" s="1">
        <v>115</v>
      </c>
      <c r="H30" s="1">
        <v>41.97</v>
      </c>
      <c r="I30" s="4">
        <f t="shared" si="0"/>
        <v>94.555555555555557</v>
      </c>
      <c r="J30" s="1" t="s">
        <v>44</v>
      </c>
      <c r="K30" s="1" t="s">
        <v>45</v>
      </c>
      <c r="L30" s="1" t="s">
        <v>70</v>
      </c>
      <c r="M30" s="1" t="s">
        <v>44</v>
      </c>
      <c r="N30" s="1" t="s">
        <v>15</v>
      </c>
      <c r="O30" s="1" t="s">
        <v>29</v>
      </c>
      <c r="P30" s="1" t="s">
        <v>69</v>
      </c>
      <c r="Q30" s="1" t="s">
        <v>70</v>
      </c>
      <c r="R30" s="1" t="s">
        <v>70</v>
      </c>
      <c r="S30" s="1" t="s">
        <v>18</v>
      </c>
      <c r="T30" s="1" t="s">
        <v>4262</v>
      </c>
      <c r="U30" s="1" t="s">
        <v>40</v>
      </c>
      <c r="V30" s="1" t="s">
        <v>50</v>
      </c>
      <c r="W30" s="1" t="s">
        <v>70</v>
      </c>
      <c r="X30" s="1" t="s">
        <v>48</v>
      </c>
      <c r="Y30" s="1" t="s">
        <v>4262</v>
      </c>
      <c r="Z30" s="1" t="s">
        <v>44</v>
      </c>
      <c r="AA30" s="1" t="s">
        <v>68</v>
      </c>
      <c r="AB30" s="1" t="s">
        <v>70</v>
      </c>
      <c r="AC30" s="1" t="s">
        <v>4262</v>
      </c>
      <c r="AD30" s="1" t="s">
        <v>4262</v>
      </c>
      <c r="AE30" s="1" t="s">
        <v>45</v>
      </c>
    </row>
    <row r="31" spans="1:31" ht="45" customHeight="1" x14ac:dyDescent="0.25">
      <c r="A31" s="1" t="s">
        <v>337</v>
      </c>
      <c r="B31" s="1" t="s">
        <v>9</v>
      </c>
      <c r="C31" s="1" t="s">
        <v>10</v>
      </c>
      <c r="D31" s="1" t="s">
        <v>2877</v>
      </c>
      <c r="E31" s="1" t="s">
        <v>2878</v>
      </c>
      <c r="F31" s="1">
        <v>209</v>
      </c>
      <c r="G31" s="1">
        <v>103</v>
      </c>
      <c r="H31" s="1">
        <v>49.28</v>
      </c>
      <c r="I31" s="4">
        <f t="shared" si="0"/>
        <v>94.944444444444414</v>
      </c>
      <c r="J31" s="1" t="s">
        <v>70</v>
      </c>
      <c r="K31" s="1" t="s">
        <v>44</v>
      </c>
      <c r="L31" s="1" t="s">
        <v>44</v>
      </c>
      <c r="M31" s="1" t="s">
        <v>70</v>
      </c>
      <c r="N31" s="1" t="s">
        <v>70</v>
      </c>
      <c r="O31" s="1" t="s">
        <v>45</v>
      </c>
      <c r="P31" s="1" t="s">
        <v>69</v>
      </c>
      <c r="Q31" s="1" t="s">
        <v>15</v>
      </c>
      <c r="R31" s="1" t="s">
        <v>29</v>
      </c>
      <c r="S31" s="1" t="s">
        <v>76</v>
      </c>
      <c r="T31" s="1" t="s">
        <v>4262</v>
      </c>
      <c r="U31" s="1" t="s">
        <v>45</v>
      </c>
      <c r="V31" s="1" t="s">
        <v>18</v>
      </c>
      <c r="W31" s="1" t="s">
        <v>45</v>
      </c>
      <c r="X31" s="1" t="s">
        <v>15</v>
      </c>
      <c r="Y31" s="1" t="s">
        <v>4262</v>
      </c>
      <c r="Z31" s="1" t="s">
        <v>69</v>
      </c>
      <c r="AA31" s="1" t="s">
        <v>44</v>
      </c>
      <c r="AB31" s="1" t="s">
        <v>69</v>
      </c>
      <c r="AC31" s="1" t="s">
        <v>4262</v>
      </c>
      <c r="AD31" s="1" t="s">
        <v>4262</v>
      </c>
      <c r="AE31" s="1" t="s">
        <v>44</v>
      </c>
    </row>
    <row r="32" spans="1:31" ht="45" customHeight="1" x14ac:dyDescent="0.25">
      <c r="A32" s="1" t="s">
        <v>337</v>
      </c>
      <c r="B32" s="1" t="s">
        <v>9</v>
      </c>
      <c r="C32" s="1" t="s">
        <v>10</v>
      </c>
      <c r="D32" s="1" t="s">
        <v>2879</v>
      </c>
      <c r="E32" s="1" t="s">
        <v>2880</v>
      </c>
      <c r="F32" s="1">
        <v>374</v>
      </c>
      <c r="G32" s="1">
        <v>160</v>
      </c>
      <c r="H32" s="1">
        <v>42.78</v>
      </c>
      <c r="I32" s="4">
        <f t="shared" si="0"/>
        <v>83.222222222222229</v>
      </c>
      <c r="J32" s="1" t="s">
        <v>81</v>
      </c>
      <c r="K32" s="1" t="s">
        <v>40</v>
      </c>
      <c r="L32" s="1" t="s">
        <v>3359</v>
      </c>
      <c r="M32" s="1" t="s">
        <v>59</v>
      </c>
      <c r="N32" s="1" t="s">
        <v>3570</v>
      </c>
      <c r="O32" s="1" t="s">
        <v>22</v>
      </c>
      <c r="P32" s="1" t="s">
        <v>45</v>
      </c>
      <c r="Q32" s="1" t="s">
        <v>15</v>
      </c>
      <c r="R32" s="1" t="s">
        <v>14</v>
      </c>
      <c r="S32" s="1" t="s">
        <v>66</v>
      </c>
      <c r="T32" s="1" t="s">
        <v>4262</v>
      </c>
      <c r="U32" s="1" t="s">
        <v>81</v>
      </c>
      <c r="V32" s="1" t="s">
        <v>3359</v>
      </c>
      <c r="W32" s="1" t="s">
        <v>18</v>
      </c>
      <c r="X32" s="1" t="s">
        <v>22</v>
      </c>
      <c r="Y32" s="1" t="s">
        <v>4262</v>
      </c>
      <c r="Z32" s="1" t="s">
        <v>14</v>
      </c>
      <c r="AA32" s="1" t="s">
        <v>70</v>
      </c>
      <c r="AB32" s="1" t="s">
        <v>44</v>
      </c>
      <c r="AC32" s="1" t="s">
        <v>4262</v>
      </c>
      <c r="AD32" s="1" t="s">
        <v>4262</v>
      </c>
      <c r="AE32" s="1" t="s">
        <v>39</v>
      </c>
    </row>
    <row r="33" spans="1:31" ht="45" customHeight="1" x14ac:dyDescent="0.25">
      <c r="A33" s="1" t="s">
        <v>337</v>
      </c>
      <c r="B33" s="1" t="s">
        <v>9</v>
      </c>
      <c r="C33" s="1" t="s">
        <v>10</v>
      </c>
      <c r="D33" s="1" t="s">
        <v>374</v>
      </c>
      <c r="E33" s="1" t="s">
        <v>375</v>
      </c>
      <c r="F33" s="1">
        <v>299</v>
      </c>
      <c r="G33" s="1">
        <v>131</v>
      </c>
      <c r="H33" s="1">
        <v>43.81</v>
      </c>
      <c r="I33" s="4">
        <f t="shared" si="0"/>
        <v>89.2777777777778</v>
      </c>
      <c r="J33" s="1" t="s">
        <v>40</v>
      </c>
      <c r="K33" s="1" t="s">
        <v>44</v>
      </c>
      <c r="L33" s="1" t="s">
        <v>39</v>
      </c>
      <c r="M33" s="1" t="s">
        <v>48</v>
      </c>
      <c r="N33" s="1" t="s">
        <v>3411</v>
      </c>
      <c r="O33" s="1" t="s">
        <v>48</v>
      </c>
      <c r="P33" s="1" t="s">
        <v>69</v>
      </c>
      <c r="Q33" s="1" t="s">
        <v>19</v>
      </c>
      <c r="R33" s="1" t="s">
        <v>19</v>
      </c>
      <c r="S33" s="1" t="s">
        <v>63</v>
      </c>
      <c r="T33" s="1" t="s">
        <v>4262</v>
      </c>
      <c r="U33" s="1" t="s">
        <v>48</v>
      </c>
      <c r="V33" s="1" t="s">
        <v>76</v>
      </c>
      <c r="W33" s="1" t="s">
        <v>44</v>
      </c>
      <c r="X33" s="1" t="s">
        <v>19</v>
      </c>
      <c r="Y33" s="1" t="s">
        <v>4262</v>
      </c>
      <c r="Z33" s="1" t="s">
        <v>69</v>
      </c>
      <c r="AA33" s="1" t="s">
        <v>44</v>
      </c>
      <c r="AB33" s="1" t="s">
        <v>69</v>
      </c>
      <c r="AC33" s="1" t="s">
        <v>4262</v>
      </c>
      <c r="AD33" s="1" t="s">
        <v>4262</v>
      </c>
      <c r="AE33" s="1" t="s">
        <v>14</v>
      </c>
    </row>
    <row r="34" spans="1:31" ht="45" customHeight="1" x14ac:dyDescent="0.25">
      <c r="A34" s="1" t="s">
        <v>337</v>
      </c>
      <c r="B34" s="1" t="s">
        <v>9</v>
      </c>
      <c r="C34" s="1" t="s">
        <v>10</v>
      </c>
      <c r="D34" s="1" t="s">
        <v>2881</v>
      </c>
      <c r="E34" s="1" t="s">
        <v>2882</v>
      </c>
      <c r="F34" s="1">
        <v>242</v>
      </c>
      <c r="G34" s="1">
        <v>106</v>
      </c>
      <c r="H34" s="1">
        <v>43.8</v>
      </c>
      <c r="I34" s="4">
        <f t="shared" si="0"/>
        <v>93.388888888888872</v>
      </c>
      <c r="J34" s="1" t="s">
        <v>45</v>
      </c>
      <c r="K34" s="1" t="s">
        <v>45</v>
      </c>
      <c r="L34" s="1" t="s">
        <v>70</v>
      </c>
      <c r="M34" s="1" t="s">
        <v>70</v>
      </c>
      <c r="N34" s="1" t="s">
        <v>44</v>
      </c>
      <c r="O34" s="1" t="s">
        <v>45</v>
      </c>
      <c r="P34" s="1" t="s">
        <v>45</v>
      </c>
      <c r="Q34" s="1" t="s">
        <v>18</v>
      </c>
      <c r="R34" s="1" t="s">
        <v>72</v>
      </c>
      <c r="S34" s="1" t="s">
        <v>192</v>
      </c>
      <c r="T34" s="1" t="s">
        <v>4262</v>
      </c>
      <c r="U34" s="1" t="s">
        <v>70</v>
      </c>
      <c r="V34" s="1" t="s">
        <v>45</v>
      </c>
      <c r="W34" s="1" t="s">
        <v>45</v>
      </c>
      <c r="X34" s="1" t="s">
        <v>45</v>
      </c>
      <c r="Y34" s="1" t="s">
        <v>4262</v>
      </c>
      <c r="Z34" s="1" t="s">
        <v>70</v>
      </c>
      <c r="AA34" s="1" t="s">
        <v>15</v>
      </c>
      <c r="AB34" s="1" t="s">
        <v>69</v>
      </c>
      <c r="AC34" s="1" t="s">
        <v>4262</v>
      </c>
      <c r="AD34" s="1" t="s">
        <v>4262</v>
      </c>
      <c r="AE34" s="1" t="s">
        <v>44</v>
      </c>
    </row>
    <row r="35" spans="1:31" ht="45" customHeight="1" x14ac:dyDescent="0.25">
      <c r="A35" s="1" t="s">
        <v>337</v>
      </c>
      <c r="B35" s="1" t="s">
        <v>9</v>
      </c>
      <c r="C35" s="1" t="s">
        <v>10</v>
      </c>
      <c r="D35" s="1" t="s">
        <v>2883</v>
      </c>
      <c r="E35" s="1" t="s">
        <v>2884</v>
      </c>
      <c r="F35" s="1">
        <v>351</v>
      </c>
      <c r="G35" s="1">
        <v>157</v>
      </c>
      <c r="H35" s="1">
        <v>44.73</v>
      </c>
      <c r="I35" s="4">
        <f t="shared" si="0"/>
        <v>92.944444444444443</v>
      </c>
      <c r="J35" s="1" t="s">
        <v>44</v>
      </c>
      <c r="K35" s="1" t="s">
        <v>45</v>
      </c>
      <c r="L35" s="1" t="s">
        <v>69</v>
      </c>
      <c r="M35" s="1" t="s">
        <v>15</v>
      </c>
      <c r="N35" s="1" t="s">
        <v>70</v>
      </c>
      <c r="O35" s="1" t="s">
        <v>48</v>
      </c>
      <c r="P35" s="1" t="s">
        <v>22</v>
      </c>
      <c r="Q35" s="1" t="s">
        <v>48</v>
      </c>
      <c r="R35" s="1" t="s">
        <v>70</v>
      </c>
      <c r="S35" s="1" t="s">
        <v>19</v>
      </c>
      <c r="T35" s="1" t="s">
        <v>4262</v>
      </c>
      <c r="U35" s="1" t="s">
        <v>45</v>
      </c>
      <c r="V35" s="1" t="s">
        <v>76</v>
      </c>
      <c r="W35" s="1" t="s">
        <v>18</v>
      </c>
      <c r="X35" s="1" t="s">
        <v>14</v>
      </c>
      <c r="Y35" s="1" t="s">
        <v>4262</v>
      </c>
      <c r="Z35" s="1" t="s">
        <v>15</v>
      </c>
      <c r="AA35" s="1" t="s">
        <v>68</v>
      </c>
      <c r="AB35" s="1" t="s">
        <v>44</v>
      </c>
      <c r="AC35" s="1" t="s">
        <v>4262</v>
      </c>
      <c r="AD35" s="1" t="s">
        <v>4262</v>
      </c>
      <c r="AE35" s="1" t="s">
        <v>70</v>
      </c>
    </row>
    <row r="36" spans="1:31" ht="45" customHeight="1" x14ac:dyDescent="0.25">
      <c r="A36" s="1" t="s">
        <v>337</v>
      </c>
      <c r="B36" s="1" t="s">
        <v>9</v>
      </c>
      <c r="C36" s="1" t="s">
        <v>10</v>
      </c>
      <c r="D36" s="1" t="s">
        <v>2885</v>
      </c>
      <c r="E36" s="1" t="s">
        <v>2886</v>
      </c>
      <c r="F36" s="1">
        <v>316</v>
      </c>
      <c r="G36" s="1">
        <v>150</v>
      </c>
      <c r="H36" s="1">
        <v>47.47</v>
      </c>
      <c r="I36" s="4">
        <f t="shared" si="0"/>
        <v>93.722222222222229</v>
      </c>
      <c r="J36" s="1" t="s">
        <v>69</v>
      </c>
      <c r="K36" s="1" t="s">
        <v>70</v>
      </c>
      <c r="L36" s="1" t="s">
        <v>15</v>
      </c>
      <c r="M36" s="1" t="s">
        <v>70</v>
      </c>
      <c r="N36" s="1" t="s">
        <v>39</v>
      </c>
      <c r="O36" s="1" t="s">
        <v>44</v>
      </c>
      <c r="P36" s="1" t="s">
        <v>45</v>
      </c>
      <c r="Q36" s="1" t="s">
        <v>14</v>
      </c>
      <c r="R36" s="1" t="s">
        <v>29</v>
      </c>
      <c r="S36" s="1" t="s">
        <v>19</v>
      </c>
      <c r="T36" s="1" t="s">
        <v>4262</v>
      </c>
      <c r="U36" s="1" t="s">
        <v>29</v>
      </c>
      <c r="V36" s="1" t="s">
        <v>50</v>
      </c>
      <c r="W36" s="1" t="s">
        <v>29</v>
      </c>
      <c r="X36" s="1" t="s">
        <v>70</v>
      </c>
      <c r="Y36" s="1" t="s">
        <v>4262</v>
      </c>
      <c r="Z36" s="1" t="s">
        <v>44</v>
      </c>
      <c r="AA36" s="1" t="s">
        <v>70</v>
      </c>
      <c r="AB36" s="1" t="s">
        <v>44</v>
      </c>
      <c r="AC36" s="1" t="s">
        <v>4262</v>
      </c>
      <c r="AD36" s="1" t="s">
        <v>4262</v>
      </c>
      <c r="AE36" s="1" t="s">
        <v>44</v>
      </c>
    </row>
    <row r="37" spans="1:31" ht="45" customHeight="1" x14ac:dyDescent="0.25">
      <c r="A37" s="1" t="s">
        <v>337</v>
      </c>
      <c r="B37" s="1" t="s">
        <v>9</v>
      </c>
      <c r="C37" s="1" t="s">
        <v>10</v>
      </c>
      <c r="D37" s="1" t="s">
        <v>376</v>
      </c>
      <c r="E37" s="1" t="s">
        <v>377</v>
      </c>
      <c r="F37" s="1">
        <v>337</v>
      </c>
      <c r="G37" s="1">
        <v>161</v>
      </c>
      <c r="H37" s="1">
        <v>47.77</v>
      </c>
      <c r="I37" s="4">
        <f t="shared" si="0"/>
        <v>91.333333333333343</v>
      </c>
      <c r="J37" s="1" t="s">
        <v>45</v>
      </c>
      <c r="K37" s="1" t="s">
        <v>44</v>
      </c>
      <c r="L37" s="1" t="s">
        <v>81</v>
      </c>
      <c r="M37" s="1" t="s">
        <v>14</v>
      </c>
      <c r="N37" s="1" t="s">
        <v>3357</v>
      </c>
      <c r="O37" s="1" t="s">
        <v>48</v>
      </c>
      <c r="P37" s="1" t="s">
        <v>44</v>
      </c>
      <c r="Q37" s="1" t="s">
        <v>14</v>
      </c>
      <c r="R37" s="1" t="s">
        <v>14</v>
      </c>
      <c r="S37" s="1" t="s">
        <v>76</v>
      </c>
      <c r="T37" s="1" t="s">
        <v>4262</v>
      </c>
      <c r="U37" s="1" t="s">
        <v>14</v>
      </c>
      <c r="V37" s="1" t="s">
        <v>72</v>
      </c>
      <c r="W37" s="1" t="s">
        <v>48</v>
      </c>
      <c r="X37" s="1" t="s">
        <v>45</v>
      </c>
      <c r="Y37" s="1" t="s">
        <v>4262</v>
      </c>
      <c r="Z37" s="1" t="s">
        <v>70</v>
      </c>
      <c r="AA37" s="1" t="s">
        <v>69</v>
      </c>
      <c r="AB37" s="1" t="s">
        <v>44</v>
      </c>
      <c r="AC37" s="1" t="s">
        <v>4262</v>
      </c>
      <c r="AD37" s="1" t="s">
        <v>4262</v>
      </c>
      <c r="AE37" s="1" t="s">
        <v>45</v>
      </c>
    </row>
    <row r="38" spans="1:31" ht="45" customHeight="1" x14ac:dyDescent="0.25">
      <c r="A38" s="1" t="s">
        <v>337</v>
      </c>
      <c r="B38" s="1" t="s">
        <v>9</v>
      </c>
      <c r="C38" s="1" t="s">
        <v>10</v>
      </c>
      <c r="D38" s="1" t="s">
        <v>2889</v>
      </c>
      <c r="E38" s="1" t="s">
        <v>2890</v>
      </c>
      <c r="F38" s="1">
        <v>385</v>
      </c>
      <c r="G38" s="1">
        <v>191</v>
      </c>
      <c r="H38" s="1">
        <v>49.61</v>
      </c>
      <c r="I38" s="4">
        <f t="shared" si="0"/>
        <v>92.8888888888889</v>
      </c>
      <c r="J38" s="1" t="s">
        <v>45</v>
      </c>
      <c r="K38" s="1" t="s">
        <v>70</v>
      </c>
      <c r="L38" s="1" t="s">
        <v>14</v>
      </c>
      <c r="M38" s="1" t="s">
        <v>29</v>
      </c>
      <c r="N38" s="1" t="s">
        <v>63</v>
      </c>
      <c r="O38" s="1" t="s">
        <v>69</v>
      </c>
      <c r="P38" s="1" t="s">
        <v>70</v>
      </c>
      <c r="Q38" s="1" t="s">
        <v>29</v>
      </c>
      <c r="R38" s="1" t="s">
        <v>14</v>
      </c>
      <c r="S38" s="1" t="s">
        <v>76</v>
      </c>
      <c r="T38" s="1" t="s">
        <v>4262</v>
      </c>
      <c r="U38" s="1" t="s">
        <v>15</v>
      </c>
      <c r="V38" s="1" t="s">
        <v>55</v>
      </c>
      <c r="W38" s="1" t="s">
        <v>29</v>
      </c>
      <c r="X38" s="1" t="s">
        <v>70</v>
      </c>
      <c r="Y38" s="1" t="s">
        <v>4262</v>
      </c>
      <c r="Z38" s="1" t="s">
        <v>44</v>
      </c>
      <c r="AA38" s="1" t="s">
        <v>44</v>
      </c>
      <c r="AB38" s="1" t="s">
        <v>69</v>
      </c>
      <c r="AC38" s="1" t="s">
        <v>4262</v>
      </c>
      <c r="AD38" s="1" t="s">
        <v>4262</v>
      </c>
      <c r="AE38" s="1" t="s">
        <v>45</v>
      </c>
    </row>
    <row r="39" spans="1:31" ht="45" customHeight="1" x14ac:dyDescent="0.25">
      <c r="A39" s="1" t="s">
        <v>337</v>
      </c>
      <c r="B39" s="1" t="s">
        <v>9</v>
      </c>
      <c r="C39" s="1" t="s">
        <v>10</v>
      </c>
      <c r="D39" s="1" t="s">
        <v>2891</v>
      </c>
      <c r="E39" s="1" t="s">
        <v>2892</v>
      </c>
      <c r="F39" s="1">
        <v>198</v>
      </c>
      <c r="G39" s="1">
        <v>83</v>
      </c>
      <c r="H39" s="1">
        <v>41.92</v>
      </c>
      <c r="I39" s="4">
        <f t="shared" si="0"/>
        <v>89.722222222222214</v>
      </c>
      <c r="J39" s="1" t="s">
        <v>69</v>
      </c>
      <c r="K39" s="1" t="s">
        <v>68</v>
      </c>
      <c r="L39" s="1" t="s">
        <v>45</v>
      </c>
      <c r="M39" s="1" t="s">
        <v>19</v>
      </c>
      <c r="N39" s="1" t="s">
        <v>55</v>
      </c>
      <c r="O39" s="1" t="s">
        <v>40</v>
      </c>
      <c r="P39" s="1" t="s">
        <v>50</v>
      </c>
      <c r="Q39" s="1" t="s">
        <v>81</v>
      </c>
      <c r="R39" s="1" t="s">
        <v>72</v>
      </c>
      <c r="S39" s="1" t="s">
        <v>3361</v>
      </c>
      <c r="T39" s="1" t="s">
        <v>4262</v>
      </c>
      <c r="U39" s="1" t="s">
        <v>40</v>
      </c>
      <c r="V39" s="1" t="s">
        <v>18</v>
      </c>
      <c r="W39" s="1" t="s">
        <v>40</v>
      </c>
      <c r="X39" s="1" t="s">
        <v>14</v>
      </c>
      <c r="Y39" s="1" t="s">
        <v>4262</v>
      </c>
      <c r="Z39" s="1" t="s">
        <v>29</v>
      </c>
      <c r="AA39" s="1" t="s">
        <v>45</v>
      </c>
      <c r="AB39" s="1" t="s">
        <v>48</v>
      </c>
      <c r="AC39" s="1" t="s">
        <v>4262</v>
      </c>
      <c r="AD39" s="1" t="s">
        <v>4262</v>
      </c>
      <c r="AE39" s="1" t="s">
        <v>50</v>
      </c>
    </row>
    <row r="40" spans="1:31" ht="45" customHeight="1" x14ac:dyDescent="0.25">
      <c r="A40" s="1" t="s">
        <v>337</v>
      </c>
      <c r="B40" s="1" t="s">
        <v>9</v>
      </c>
      <c r="C40" s="1" t="s">
        <v>10</v>
      </c>
      <c r="D40" s="1" t="s">
        <v>378</v>
      </c>
      <c r="E40" s="1" t="s">
        <v>379</v>
      </c>
      <c r="F40" s="1">
        <v>601</v>
      </c>
      <c r="G40" s="1">
        <v>285</v>
      </c>
      <c r="H40" s="1">
        <v>47.42</v>
      </c>
      <c r="I40" s="4">
        <f t="shared" si="0"/>
        <v>88.666666666666671</v>
      </c>
      <c r="J40" s="1" t="s">
        <v>70</v>
      </c>
      <c r="K40" s="1" t="s">
        <v>70</v>
      </c>
      <c r="L40" s="1" t="s">
        <v>3361</v>
      </c>
      <c r="M40" s="1" t="s">
        <v>50</v>
      </c>
      <c r="N40" s="1" t="s">
        <v>3359</v>
      </c>
      <c r="O40" s="1" t="s">
        <v>19</v>
      </c>
      <c r="P40" s="1" t="s">
        <v>45</v>
      </c>
      <c r="Q40" s="1" t="s">
        <v>19</v>
      </c>
      <c r="R40" s="1" t="s">
        <v>40</v>
      </c>
      <c r="S40" s="1" t="s">
        <v>19</v>
      </c>
      <c r="T40" s="1" t="s">
        <v>4262</v>
      </c>
      <c r="U40" s="1" t="s">
        <v>81</v>
      </c>
      <c r="V40" s="1" t="s">
        <v>22</v>
      </c>
      <c r="W40" s="1" t="s">
        <v>18</v>
      </c>
      <c r="X40" s="1" t="s">
        <v>48</v>
      </c>
      <c r="Y40" s="1" t="s">
        <v>4262</v>
      </c>
      <c r="Z40" s="1" t="s">
        <v>15</v>
      </c>
      <c r="AA40" s="1" t="s">
        <v>45</v>
      </c>
      <c r="AB40" s="1" t="s">
        <v>44</v>
      </c>
      <c r="AC40" s="1" t="s">
        <v>4262</v>
      </c>
      <c r="AD40" s="1" t="s">
        <v>4262</v>
      </c>
      <c r="AE40" s="1" t="s">
        <v>48</v>
      </c>
    </row>
    <row r="41" spans="1:31" ht="45" customHeight="1" x14ac:dyDescent="0.25">
      <c r="A41" s="1" t="s">
        <v>337</v>
      </c>
      <c r="B41" s="1" t="s">
        <v>9</v>
      </c>
      <c r="C41" s="1" t="s">
        <v>10</v>
      </c>
      <c r="D41" s="1" t="s">
        <v>2893</v>
      </c>
      <c r="E41" s="1" t="s">
        <v>2894</v>
      </c>
      <c r="F41" s="1">
        <v>163</v>
      </c>
      <c r="G41" s="1">
        <v>69</v>
      </c>
      <c r="H41" s="1">
        <v>42.33</v>
      </c>
      <c r="I41" s="4">
        <f t="shared" si="0"/>
        <v>91.333333333333314</v>
      </c>
      <c r="J41" s="1" t="s">
        <v>48</v>
      </c>
      <c r="K41" s="1" t="s">
        <v>44</v>
      </c>
      <c r="L41" s="1" t="s">
        <v>15</v>
      </c>
      <c r="M41" s="1" t="s">
        <v>44</v>
      </c>
      <c r="N41" s="1" t="s">
        <v>3359</v>
      </c>
      <c r="O41" s="1" t="s">
        <v>15</v>
      </c>
      <c r="P41" s="1" t="s">
        <v>29</v>
      </c>
      <c r="Q41" s="1" t="s">
        <v>50</v>
      </c>
      <c r="R41" s="1" t="s">
        <v>19</v>
      </c>
      <c r="S41" s="1" t="s">
        <v>72</v>
      </c>
      <c r="T41" s="1" t="s">
        <v>4262</v>
      </c>
      <c r="U41" s="1" t="s">
        <v>70</v>
      </c>
      <c r="V41" s="1" t="s">
        <v>14</v>
      </c>
      <c r="W41" s="1" t="s">
        <v>18</v>
      </c>
      <c r="X41" s="1" t="s">
        <v>14</v>
      </c>
      <c r="Y41" s="1" t="s">
        <v>4262</v>
      </c>
      <c r="Z41" s="1" t="s">
        <v>15</v>
      </c>
      <c r="AA41" s="1" t="s">
        <v>70</v>
      </c>
      <c r="AB41" s="1" t="s">
        <v>44</v>
      </c>
      <c r="AC41" s="1" t="s">
        <v>4262</v>
      </c>
      <c r="AD41" s="1" t="s">
        <v>4262</v>
      </c>
      <c r="AE41" s="1" t="s">
        <v>15</v>
      </c>
    </row>
    <row r="42" spans="1:31" ht="45" customHeight="1" x14ac:dyDescent="0.25">
      <c r="A42" s="1" t="s">
        <v>337</v>
      </c>
      <c r="B42" s="1" t="s">
        <v>9</v>
      </c>
      <c r="C42" s="1" t="s">
        <v>10</v>
      </c>
      <c r="D42" s="1" t="s">
        <v>2895</v>
      </c>
      <c r="E42" s="1" t="s">
        <v>2896</v>
      </c>
      <c r="F42" s="1">
        <v>355</v>
      </c>
      <c r="G42" s="1">
        <v>154</v>
      </c>
      <c r="H42" s="1">
        <v>43.38</v>
      </c>
      <c r="I42" s="4">
        <f t="shared" si="0"/>
        <v>92.6111111111111</v>
      </c>
      <c r="J42" s="1" t="s">
        <v>15</v>
      </c>
      <c r="K42" s="1" t="s">
        <v>44</v>
      </c>
      <c r="L42" s="1" t="s">
        <v>15</v>
      </c>
      <c r="M42" s="1" t="s">
        <v>14</v>
      </c>
      <c r="N42" s="1" t="s">
        <v>63</v>
      </c>
      <c r="O42" s="1" t="s">
        <v>29</v>
      </c>
      <c r="P42" s="1" t="s">
        <v>45</v>
      </c>
      <c r="Q42" s="1" t="s">
        <v>15</v>
      </c>
      <c r="R42" s="1" t="s">
        <v>29</v>
      </c>
      <c r="S42" s="1" t="s">
        <v>40</v>
      </c>
      <c r="T42" s="1" t="s">
        <v>4262</v>
      </c>
      <c r="U42" s="1" t="s">
        <v>29</v>
      </c>
      <c r="V42" s="1" t="s">
        <v>72</v>
      </c>
      <c r="W42" s="1" t="s">
        <v>48</v>
      </c>
      <c r="X42" s="1" t="s">
        <v>29</v>
      </c>
      <c r="Y42" s="1" t="s">
        <v>4262</v>
      </c>
      <c r="Z42" s="1" t="s">
        <v>45</v>
      </c>
      <c r="AA42" s="1" t="s">
        <v>44</v>
      </c>
      <c r="AB42" s="1" t="s">
        <v>44</v>
      </c>
      <c r="AC42" s="1" t="s">
        <v>4262</v>
      </c>
      <c r="AD42" s="1" t="s">
        <v>4262</v>
      </c>
      <c r="AE42" s="1" t="s">
        <v>45</v>
      </c>
    </row>
    <row r="43" spans="1:31" ht="45" customHeight="1" x14ac:dyDescent="0.25">
      <c r="A43" s="1" t="s">
        <v>337</v>
      </c>
      <c r="B43" s="1" t="s">
        <v>9</v>
      </c>
      <c r="C43" s="1" t="s">
        <v>10</v>
      </c>
      <c r="D43" s="1" t="s">
        <v>380</v>
      </c>
      <c r="E43" s="1" t="s">
        <v>381</v>
      </c>
      <c r="F43" s="1">
        <v>396</v>
      </c>
      <c r="G43" s="1">
        <v>194</v>
      </c>
      <c r="H43" s="1">
        <v>48.99</v>
      </c>
      <c r="I43" s="4">
        <f t="shared" si="0"/>
        <v>94.6111111111111</v>
      </c>
      <c r="J43" s="1" t="s">
        <v>70</v>
      </c>
      <c r="K43" s="1" t="s">
        <v>44</v>
      </c>
      <c r="L43" s="1" t="s">
        <v>15</v>
      </c>
      <c r="M43" s="1" t="s">
        <v>45</v>
      </c>
      <c r="N43" s="1" t="s">
        <v>48</v>
      </c>
      <c r="O43" s="1" t="s">
        <v>45</v>
      </c>
      <c r="P43" s="1" t="s">
        <v>69</v>
      </c>
      <c r="Q43" s="1" t="s">
        <v>15</v>
      </c>
      <c r="R43" s="1" t="s">
        <v>15</v>
      </c>
      <c r="S43" s="1" t="s">
        <v>48</v>
      </c>
      <c r="T43" s="1" t="s">
        <v>4262</v>
      </c>
      <c r="U43" s="1" t="s">
        <v>70</v>
      </c>
      <c r="V43" s="1" t="s">
        <v>48</v>
      </c>
      <c r="W43" s="1" t="s">
        <v>15</v>
      </c>
      <c r="X43" s="1" t="s">
        <v>15</v>
      </c>
      <c r="Y43" s="1" t="s">
        <v>4262</v>
      </c>
      <c r="Z43" s="1" t="s">
        <v>69</v>
      </c>
      <c r="AA43" s="1" t="s">
        <v>45</v>
      </c>
      <c r="AB43" s="1" t="s">
        <v>45</v>
      </c>
      <c r="AC43" s="1" t="s">
        <v>4262</v>
      </c>
      <c r="AD43" s="1" t="s">
        <v>4262</v>
      </c>
      <c r="AE43" s="1" t="s">
        <v>45</v>
      </c>
    </row>
    <row r="44" spans="1:31" ht="45" customHeight="1" x14ac:dyDescent="0.25">
      <c r="A44" s="1" t="s">
        <v>337</v>
      </c>
      <c r="B44" s="1" t="s">
        <v>9</v>
      </c>
      <c r="C44" s="1" t="s">
        <v>10</v>
      </c>
      <c r="D44" s="1" t="s">
        <v>382</v>
      </c>
      <c r="E44" s="1" t="s">
        <v>383</v>
      </c>
      <c r="F44" s="1">
        <v>595</v>
      </c>
      <c r="G44" s="1">
        <v>318</v>
      </c>
      <c r="H44" s="1">
        <v>53.45</v>
      </c>
      <c r="I44" s="4">
        <f t="shared" si="0"/>
        <v>89.777777777777771</v>
      </c>
      <c r="J44" s="1" t="s">
        <v>18</v>
      </c>
      <c r="K44" s="1" t="s">
        <v>15</v>
      </c>
      <c r="L44" s="1" t="s">
        <v>70</v>
      </c>
      <c r="M44" s="1" t="s">
        <v>14</v>
      </c>
      <c r="N44" s="1" t="s">
        <v>330</v>
      </c>
      <c r="O44" s="1" t="s">
        <v>50</v>
      </c>
      <c r="P44" s="1" t="s">
        <v>15</v>
      </c>
      <c r="Q44" s="1" t="s">
        <v>19</v>
      </c>
      <c r="R44" s="1" t="s">
        <v>19</v>
      </c>
      <c r="S44" s="1" t="s">
        <v>3361</v>
      </c>
      <c r="T44" s="1" t="s">
        <v>4262</v>
      </c>
      <c r="U44" s="1" t="s">
        <v>14</v>
      </c>
      <c r="V44" s="1" t="s">
        <v>72</v>
      </c>
      <c r="W44" s="1" t="s">
        <v>40</v>
      </c>
      <c r="X44" s="1" t="s">
        <v>50</v>
      </c>
      <c r="Y44" s="1" t="s">
        <v>4262</v>
      </c>
      <c r="Z44" s="1" t="s">
        <v>45</v>
      </c>
      <c r="AA44" s="1" t="s">
        <v>70</v>
      </c>
      <c r="AB44" s="1" t="s">
        <v>70</v>
      </c>
      <c r="AC44" s="1" t="s">
        <v>4262</v>
      </c>
      <c r="AD44" s="1" t="s">
        <v>4262</v>
      </c>
      <c r="AE44" s="1" t="s">
        <v>45</v>
      </c>
    </row>
    <row r="45" spans="1:31" ht="45" customHeight="1" x14ac:dyDescent="0.25">
      <c r="A45" s="1" t="s">
        <v>337</v>
      </c>
      <c r="B45" s="1" t="s">
        <v>9</v>
      </c>
      <c r="C45" s="1" t="s">
        <v>10</v>
      </c>
      <c r="D45" s="1" t="s">
        <v>384</v>
      </c>
      <c r="E45" s="1" t="s">
        <v>385</v>
      </c>
      <c r="F45" s="1">
        <v>153</v>
      </c>
      <c r="G45" s="1">
        <v>104</v>
      </c>
      <c r="H45" s="1">
        <v>67.97</v>
      </c>
      <c r="I45" s="4">
        <f t="shared" si="0"/>
        <v>88.388888888888886</v>
      </c>
      <c r="J45" s="1" t="s">
        <v>50</v>
      </c>
      <c r="K45" s="1" t="s">
        <v>70</v>
      </c>
      <c r="L45" s="1" t="s">
        <v>29</v>
      </c>
      <c r="M45" s="1" t="s">
        <v>14</v>
      </c>
      <c r="N45" s="1" t="s">
        <v>3356</v>
      </c>
      <c r="O45" s="1" t="s">
        <v>19</v>
      </c>
      <c r="P45" s="1" t="s">
        <v>45</v>
      </c>
      <c r="Q45" s="1" t="s">
        <v>40</v>
      </c>
      <c r="R45" s="1" t="s">
        <v>18</v>
      </c>
      <c r="S45" s="1" t="s">
        <v>3357</v>
      </c>
      <c r="T45" s="1" t="s">
        <v>4262</v>
      </c>
      <c r="U45" s="1" t="s">
        <v>19</v>
      </c>
      <c r="V45" s="1" t="s">
        <v>81</v>
      </c>
      <c r="W45" s="1" t="s">
        <v>29</v>
      </c>
      <c r="X45" s="1" t="s">
        <v>19</v>
      </c>
      <c r="Y45" s="1" t="s">
        <v>4262</v>
      </c>
      <c r="Z45" s="1" t="s">
        <v>15</v>
      </c>
      <c r="AA45" s="1" t="s">
        <v>70</v>
      </c>
      <c r="AB45" s="1" t="s">
        <v>44</v>
      </c>
      <c r="AC45" s="1" t="s">
        <v>4262</v>
      </c>
      <c r="AD45" s="1" t="s">
        <v>4262</v>
      </c>
      <c r="AE45" s="1" t="s">
        <v>14</v>
      </c>
    </row>
    <row r="46" spans="1:31" ht="45" customHeight="1" x14ac:dyDescent="0.25">
      <c r="A46" s="1" t="s">
        <v>337</v>
      </c>
      <c r="B46" s="1" t="s">
        <v>9</v>
      </c>
      <c r="C46" s="1" t="s">
        <v>10</v>
      </c>
      <c r="D46" s="1" t="s">
        <v>2897</v>
      </c>
      <c r="E46" s="1" t="s">
        <v>2898</v>
      </c>
      <c r="F46" s="1">
        <v>342</v>
      </c>
      <c r="G46" s="1">
        <v>136</v>
      </c>
      <c r="H46" s="1">
        <v>39.770000000000003</v>
      </c>
      <c r="I46" s="4">
        <f t="shared" si="0"/>
        <v>91.777777777777786</v>
      </c>
      <c r="J46" s="1" t="s">
        <v>15</v>
      </c>
      <c r="K46" s="1" t="s">
        <v>45</v>
      </c>
      <c r="L46" s="1" t="s">
        <v>14</v>
      </c>
      <c r="M46" s="1" t="s">
        <v>70</v>
      </c>
      <c r="N46" s="1" t="s">
        <v>330</v>
      </c>
      <c r="O46" s="1" t="s">
        <v>14</v>
      </c>
      <c r="P46" s="1" t="s">
        <v>44</v>
      </c>
      <c r="Q46" s="1" t="s">
        <v>18</v>
      </c>
      <c r="R46" s="1" t="s">
        <v>40</v>
      </c>
      <c r="S46" s="1" t="s">
        <v>59</v>
      </c>
      <c r="T46" s="1" t="s">
        <v>4262</v>
      </c>
      <c r="U46" s="1" t="s">
        <v>48</v>
      </c>
      <c r="V46" s="1" t="s">
        <v>59</v>
      </c>
      <c r="W46" s="1" t="s">
        <v>44</v>
      </c>
      <c r="X46" s="1" t="s">
        <v>70</v>
      </c>
      <c r="Y46" s="1" t="s">
        <v>4262</v>
      </c>
      <c r="Z46" s="1" t="s">
        <v>44</v>
      </c>
      <c r="AA46" s="1" t="s">
        <v>70</v>
      </c>
      <c r="AB46" s="1" t="s">
        <v>44</v>
      </c>
      <c r="AC46" s="1" t="s">
        <v>4262</v>
      </c>
      <c r="AD46" s="1" t="s">
        <v>4262</v>
      </c>
      <c r="AE46" s="1" t="s">
        <v>44</v>
      </c>
    </row>
    <row r="47" spans="1:31" ht="45" customHeight="1" x14ac:dyDescent="0.25">
      <c r="A47" s="1" t="s">
        <v>337</v>
      </c>
      <c r="B47" s="1" t="s">
        <v>9</v>
      </c>
      <c r="C47" s="1" t="s">
        <v>10</v>
      </c>
      <c r="D47" s="1" t="s">
        <v>2899</v>
      </c>
      <c r="E47" s="1" t="s">
        <v>2900</v>
      </c>
      <c r="F47" s="1">
        <v>225</v>
      </c>
      <c r="G47" s="1">
        <v>103</v>
      </c>
      <c r="H47" s="1">
        <v>45.78</v>
      </c>
      <c r="I47" s="4">
        <f t="shared" si="0"/>
        <v>92.222222222222214</v>
      </c>
      <c r="J47" s="1" t="s">
        <v>44</v>
      </c>
      <c r="K47" s="1" t="s">
        <v>70</v>
      </c>
      <c r="L47" s="1" t="s">
        <v>50</v>
      </c>
      <c r="M47" s="1" t="s">
        <v>15</v>
      </c>
      <c r="N47" s="1" t="s">
        <v>66</v>
      </c>
      <c r="O47" s="1" t="s">
        <v>70</v>
      </c>
      <c r="P47" s="1" t="s">
        <v>29</v>
      </c>
      <c r="Q47" s="1" t="s">
        <v>14</v>
      </c>
      <c r="R47" s="1" t="s">
        <v>70</v>
      </c>
      <c r="S47" s="1" t="s">
        <v>81</v>
      </c>
      <c r="T47" s="1" t="s">
        <v>4262</v>
      </c>
      <c r="U47" s="1" t="s">
        <v>48</v>
      </c>
      <c r="V47" s="1" t="s">
        <v>72</v>
      </c>
      <c r="W47" s="1" t="s">
        <v>14</v>
      </c>
      <c r="X47" s="1" t="s">
        <v>45</v>
      </c>
      <c r="Y47" s="1" t="s">
        <v>4262</v>
      </c>
      <c r="Z47" s="1" t="s">
        <v>70</v>
      </c>
      <c r="AA47" s="1" t="s">
        <v>69</v>
      </c>
      <c r="AB47" s="1" t="s">
        <v>69</v>
      </c>
      <c r="AC47" s="1" t="s">
        <v>4262</v>
      </c>
      <c r="AD47" s="1" t="s">
        <v>4262</v>
      </c>
      <c r="AE47" s="1" t="s">
        <v>48</v>
      </c>
    </row>
    <row r="48" spans="1:31" ht="45" customHeight="1" x14ac:dyDescent="0.25">
      <c r="A48" s="1" t="s">
        <v>337</v>
      </c>
      <c r="B48" s="1" t="s">
        <v>9</v>
      </c>
      <c r="C48" s="1" t="s">
        <v>10</v>
      </c>
      <c r="D48" s="1" t="s">
        <v>386</v>
      </c>
      <c r="E48" s="1" t="s">
        <v>387</v>
      </c>
      <c r="F48" s="1">
        <v>393</v>
      </c>
      <c r="G48" s="1">
        <v>180</v>
      </c>
      <c r="H48" s="1">
        <v>45.8</v>
      </c>
      <c r="I48" s="4">
        <f t="shared" si="0"/>
        <v>94.3888888888889</v>
      </c>
      <c r="J48" s="1" t="s">
        <v>44</v>
      </c>
      <c r="K48" s="1" t="s">
        <v>68</v>
      </c>
      <c r="L48" s="1" t="s">
        <v>15</v>
      </c>
      <c r="M48" s="1" t="s">
        <v>45</v>
      </c>
      <c r="N48" s="1" t="s">
        <v>63</v>
      </c>
      <c r="O48" s="1" t="s">
        <v>70</v>
      </c>
      <c r="P48" s="1" t="s">
        <v>68</v>
      </c>
      <c r="Q48" s="1" t="s">
        <v>70</v>
      </c>
      <c r="R48" s="1" t="s">
        <v>70</v>
      </c>
      <c r="S48" s="1" t="s">
        <v>22</v>
      </c>
      <c r="T48" s="1" t="s">
        <v>4262</v>
      </c>
      <c r="U48" s="1" t="s">
        <v>15</v>
      </c>
      <c r="V48" s="1" t="s">
        <v>40</v>
      </c>
      <c r="W48" s="1" t="s">
        <v>45</v>
      </c>
      <c r="X48" s="1" t="s">
        <v>70</v>
      </c>
      <c r="Y48" s="1" t="s">
        <v>4262</v>
      </c>
      <c r="Z48" s="1" t="s">
        <v>69</v>
      </c>
      <c r="AA48" s="1" t="s">
        <v>68</v>
      </c>
      <c r="AB48" s="1" t="s">
        <v>68</v>
      </c>
      <c r="AC48" s="1" t="s">
        <v>4262</v>
      </c>
      <c r="AD48" s="1" t="s">
        <v>4262</v>
      </c>
      <c r="AE48" s="1" t="s">
        <v>70</v>
      </c>
    </row>
    <row r="49" spans="1:31" ht="45" customHeight="1" x14ac:dyDescent="0.25">
      <c r="A49" s="1" t="s">
        <v>337</v>
      </c>
      <c r="B49" s="1" t="s">
        <v>9</v>
      </c>
      <c r="C49" s="1" t="s">
        <v>10</v>
      </c>
      <c r="D49" s="1" t="s">
        <v>388</v>
      </c>
      <c r="E49" s="1" t="s">
        <v>389</v>
      </c>
      <c r="F49" s="1">
        <v>360</v>
      </c>
      <c r="G49" s="1">
        <v>154</v>
      </c>
      <c r="H49" s="1">
        <v>42.78</v>
      </c>
      <c r="I49" s="4">
        <f t="shared" si="0"/>
        <v>88.055555555555557</v>
      </c>
      <c r="J49" s="1" t="s">
        <v>14</v>
      </c>
      <c r="K49" s="1" t="s">
        <v>15</v>
      </c>
      <c r="L49" s="1" t="s">
        <v>50</v>
      </c>
      <c r="M49" s="1" t="s">
        <v>50</v>
      </c>
      <c r="N49" s="1" t="s">
        <v>21</v>
      </c>
      <c r="O49" s="1" t="s">
        <v>40</v>
      </c>
      <c r="P49" s="1" t="s">
        <v>69</v>
      </c>
      <c r="Q49" s="1" t="s">
        <v>15</v>
      </c>
      <c r="R49" s="1" t="s">
        <v>48</v>
      </c>
      <c r="S49" s="1" t="s">
        <v>3405</v>
      </c>
      <c r="T49" s="1" t="s">
        <v>4262</v>
      </c>
      <c r="U49" s="1" t="s">
        <v>72</v>
      </c>
      <c r="V49" s="1" t="s">
        <v>39</v>
      </c>
      <c r="W49" s="1" t="s">
        <v>29</v>
      </c>
      <c r="X49" s="1" t="s">
        <v>18</v>
      </c>
      <c r="Y49" s="1" t="s">
        <v>4262</v>
      </c>
      <c r="Z49" s="1" t="s">
        <v>69</v>
      </c>
      <c r="AA49" s="1" t="s">
        <v>69</v>
      </c>
      <c r="AB49" s="1" t="s">
        <v>44</v>
      </c>
      <c r="AC49" s="1" t="s">
        <v>4262</v>
      </c>
      <c r="AD49" s="1" t="s">
        <v>4262</v>
      </c>
      <c r="AE49" s="1" t="s">
        <v>14</v>
      </c>
    </row>
    <row r="50" spans="1:31" ht="45" customHeight="1" x14ac:dyDescent="0.25">
      <c r="A50" s="1" t="s">
        <v>337</v>
      </c>
      <c r="B50" s="1" t="s">
        <v>9</v>
      </c>
      <c r="C50" s="1" t="s">
        <v>10</v>
      </c>
      <c r="D50" s="1" t="s">
        <v>393</v>
      </c>
      <c r="E50" s="1" t="s">
        <v>394</v>
      </c>
      <c r="F50" s="1">
        <v>183</v>
      </c>
      <c r="G50" s="1">
        <v>90</v>
      </c>
      <c r="H50" s="1">
        <v>49.18</v>
      </c>
      <c r="I50" s="4">
        <f t="shared" si="0"/>
        <v>91.833333333333314</v>
      </c>
      <c r="J50" s="1" t="s">
        <v>14</v>
      </c>
      <c r="K50" s="1" t="s">
        <v>70</v>
      </c>
      <c r="L50" s="1" t="s">
        <v>29</v>
      </c>
      <c r="M50" s="1" t="s">
        <v>14</v>
      </c>
      <c r="N50" s="1" t="s">
        <v>66</v>
      </c>
      <c r="O50" s="1" t="s">
        <v>15</v>
      </c>
      <c r="P50" s="1" t="s">
        <v>15</v>
      </c>
      <c r="Q50" s="1" t="s">
        <v>48</v>
      </c>
      <c r="R50" s="1" t="s">
        <v>14</v>
      </c>
      <c r="S50" s="1" t="s">
        <v>50</v>
      </c>
      <c r="T50" s="1" t="s">
        <v>4262</v>
      </c>
      <c r="U50" s="1" t="s">
        <v>48</v>
      </c>
      <c r="V50" s="1" t="s">
        <v>50</v>
      </c>
      <c r="W50" s="1" t="s">
        <v>14</v>
      </c>
      <c r="X50" s="1" t="s">
        <v>15</v>
      </c>
      <c r="Y50" s="1" t="s">
        <v>4262</v>
      </c>
      <c r="Z50" s="1" t="s">
        <v>15</v>
      </c>
      <c r="AA50" s="1" t="s">
        <v>15</v>
      </c>
      <c r="AB50" s="1" t="s">
        <v>45</v>
      </c>
      <c r="AC50" s="1" t="s">
        <v>4262</v>
      </c>
      <c r="AD50" s="1" t="s">
        <v>4262</v>
      </c>
      <c r="AE50" s="1" t="s">
        <v>15</v>
      </c>
    </row>
    <row r="51" spans="1:31" ht="45" customHeight="1" x14ac:dyDescent="0.25">
      <c r="A51" s="1" t="s">
        <v>337</v>
      </c>
      <c r="B51" s="1" t="s">
        <v>9</v>
      </c>
      <c r="C51" s="1" t="s">
        <v>10</v>
      </c>
      <c r="D51" s="1" t="s">
        <v>395</v>
      </c>
      <c r="E51" s="1" t="s">
        <v>396</v>
      </c>
      <c r="F51" s="1">
        <v>361</v>
      </c>
      <c r="G51" s="1">
        <v>151</v>
      </c>
      <c r="H51" s="1">
        <v>41.83</v>
      </c>
      <c r="I51" s="4">
        <f t="shared" si="0"/>
        <v>95.000000000000014</v>
      </c>
      <c r="J51" s="1" t="s">
        <v>44</v>
      </c>
      <c r="K51" s="1" t="s">
        <v>69</v>
      </c>
      <c r="L51" s="1" t="s">
        <v>14</v>
      </c>
      <c r="M51" s="1" t="s">
        <v>45</v>
      </c>
      <c r="N51" s="1" t="s">
        <v>48</v>
      </c>
      <c r="O51" s="1" t="s">
        <v>45</v>
      </c>
      <c r="P51" s="1" t="s">
        <v>68</v>
      </c>
      <c r="Q51" s="1" t="s">
        <v>14</v>
      </c>
      <c r="R51" s="1" t="s">
        <v>15</v>
      </c>
      <c r="S51" s="1" t="s">
        <v>40</v>
      </c>
      <c r="T51" s="1" t="s">
        <v>4262</v>
      </c>
      <c r="U51" s="1" t="s">
        <v>70</v>
      </c>
      <c r="V51" s="1" t="s">
        <v>29</v>
      </c>
      <c r="W51" s="1" t="s">
        <v>29</v>
      </c>
      <c r="X51" s="1" t="s">
        <v>15</v>
      </c>
      <c r="Y51" s="1" t="s">
        <v>4262</v>
      </c>
      <c r="Z51" s="1" t="s">
        <v>44</v>
      </c>
      <c r="AA51" s="1" t="s">
        <v>68</v>
      </c>
      <c r="AB51" s="1" t="s">
        <v>68</v>
      </c>
      <c r="AC51" s="1" t="s">
        <v>4262</v>
      </c>
      <c r="AD51" s="1" t="s">
        <v>4262</v>
      </c>
      <c r="AE51" s="1" t="s">
        <v>70</v>
      </c>
    </row>
    <row r="52" spans="1:31" ht="45" customHeight="1" x14ac:dyDescent="0.25">
      <c r="A52" s="1" t="s">
        <v>337</v>
      </c>
      <c r="B52" s="1" t="s">
        <v>9</v>
      </c>
      <c r="C52" s="1" t="s">
        <v>10</v>
      </c>
      <c r="D52" s="1" t="s">
        <v>397</v>
      </c>
      <c r="E52" s="1" t="s">
        <v>398</v>
      </c>
      <c r="F52" s="1">
        <v>325</v>
      </c>
      <c r="G52" s="1">
        <v>139</v>
      </c>
      <c r="H52" s="1">
        <v>42.77</v>
      </c>
      <c r="I52" s="4">
        <f t="shared" si="0"/>
        <v>90.777777777777771</v>
      </c>
      <c r="J52" s="1" t="s">
        <v>69</v>
      </c>
      <c r="K52" s="1" t="s">
        <v>45</v>
      </c>
      <c r="L52" s="1" t="s">
        <v>40</v>
      </c>
      <c r="M52" s="1" t="s">
        <v>45</v>
      </c>
      <c r="N52" s="1" t="s">
        <v>192</v>
      </c>
      <c r="O52" s="1" t="s">
        <v>48</v>
      </c>
      <c r="P52" s="1" t="s">
        <v>45</v>
      </c>
      <c r="Q52" s="1" t="s">
        <v>40</v>
      </c>
      <c r="R52" s="1" t="s">
        <v>48</v>
      </c>
      <c r="S52" s="1" t="s">
        <v>22</v>
      </c>
      <c r="T52" s="1" t="s">
        <v>4262</v>
      </c>
      <c r="U52" s="1" t="s">
        <v>48</v>
      </c>
      <c r="V52" s="1" t="s">
        <v>66</v>
      </c>
      <c r="W52" s="1" t="s">
        <v>29</v>
      </c>
      <c r="X52" s="1" t="s">
        <v>48</v>
      </c>
      <c r="Y52" s="1" t="s">
        <v>4262</v>
      </c>
      <c r="Z52" s="1" t="s">
        <v>45</v>
      </c>
      <c r="AA52" s="1" t="s">
        <v>69</v>
      </c>
      <c r="AB52" s="1" t="s">
        <v>69</v>
      </c>
      <c r="AC52" s="1" t="s">
        <v>4262</v>
      </c>
      <c r="AD52" s="1" t="s">
        <v>4262</v>
      </c>
      <c r="AE52" s="1" t="s">
        <v>48</v>
      </c>
    </row>
    <row r="53" spans="1:31" ht="45" customHeight="1" x14ac:dyDescent="0.25">
      <c r="A53" s="1" t="s">
        <v>337</v>
      </c>
      <c r="B53" s="1" t="s">
        <v>9</v>
      </c>
      <c r="C53" s="1" t="s">
        <v>10</v>
      </c>
      <c r="D53" s="1" t="s">
        <v>2901</v>
      </c>
      <c r="E53" s="1" t="s">
        <v>2902</v>
      </c>
      <c r="F53" s="1">
        <v>207</v>
      </c>
      <c r="G53" s="1">
        <v>108</v>
      </c>
      <c r="H53" s="1">
        <v>52.17</v>
      </c>
      <c r="I53" s="4">
        <f t="shared" si="0"/>
        <v>92.722222222222214</v>
      </c>
      <c r="J53" s="1" t="s">
        <v>48</v>
      </c>
      <c r="K53" s="1" t="s">
        <v>44</v>
      </c>
      <c r="L53" s="1" t="s">
        <v>70</v>
      </c>
      <c r="M53" s="1" t="s">
        <v>70</v>
      </c>
      <c r="N53" s="1" t="s">
        <v>55</v>
      </c>
      <c r="O53" s="1" t="s">
        <v>14</v>
      </c>
      <c r="P53" s="1" t="s">
        <v>15</v>
      </c>
      <c r="Q53" s="1" t="s">
        <v>15</v>
      </c>
      <c r="R53" s="1" t="s">
        <v>45</v>
      </c>
      <c r="S53" s="1" t="s">
        <v>55</v>
      </c>
      <c r="T53" s="1" t="s">
        <v>4262</v>
      </c>
      <c r="U53" s="1" t="s">
        <v>45</v>
      </c>
      <c r="V53" s="1" t="s">
        <v>29</v>
      </c>
      <c r="W53" s="1" t="s">
        <v>48</v>
      </c>
      <c r="X53" s="1" t="s">
        <v>48</v>
      </c>
      <c r="Y53" s="1" t="s">
        <v>4262</v>
      </c>
      <c r="Z53" s="1" t="s">
        <v>29</v>
      </c>
      <c r="AA53" s="1" t="s">
        <v>70</v>
      </c>
      <c r="AB53" s="1" t="s">
        <v>70</v>
      </c>
      <c r="AC53" s="1" t="s">
        <v>4262</v>
      </c>
      <c r="AD53" s="1" t="s">
        <v>4262</v>
      </c>
      <c r="AE53" s="1" t="s">
        <v>45</v>
      </c>
    </row>
    <row r="54" spans="1:31" ht="45" customHeight="1" x14ac:dyDescent="0.25">
      <c r="A54" s="1" t="s">
        <v>337</v>
      </c>
      <c r="B54" s="1" t="s">
        <v>9</v>
      </c>
      <c r="C54" s="1" t="s">
        <v>10</v>
      </c>
      <c r="D54" s="1" t="s">
        <v>399</v>
      </c>
      <c r="E54" s="1" t="s">
        <v>400</v>
      </c>
      <c r="F54" s="1">
        <v>293</v>
      </c>
      <c r="G54" s="1">
        <v>160</v>
      </c>
      <c r="H54" s="1">
        <v>54.61</v>
      </c>
      <c r="I54" s="4">
        <f t="shared" si="0"/>
        <v>98.111111111111143</v>
      </c>
      <c r="J54" s="1" t="s">
        <v>68</v>
      </c>
      <c r="K54" s="1" t="s">
        <v>68</v>
      </c>
      <c r="L54" s="1" t="s">
        <v>69</v>
      </c>
      <c r="M54" s="1" t="s">
        <v>69</v>
      </c>
      <c r="N54" s="1" t="s">
        <v>69</v>
      </c>
      <c r="O54" s="1" t="s">
        <v>68</v>
      </c>
      <c r="P54" s="1" t="s">
        <v>68</v>
      </c>
      <c r="Q54" s="1" t="s">
        <v>69</v>
      </c>
      <c r="R54" s="1" t="s">
        <v>69</v>
      </c>
      <c r="S54" s="1" t="s">
        <v>68</v>
      </c>
      <c r="T54" s="1" t="s">
        <v>4262</v>
      </c>
      <c r="U54" s="1" t="s">
        <v>44</v>
      </c>
      <c r="V54" s="1" t="s">
        <v>44</v>
      </c>
      <c r="W54" s="1" t="s">
        <v>69</v>
      </c>
      <c r="X54" s="1" t="s">
        <v>69</v>
      </c>
      <c r="Y54" s="1" t="s">
        <v>4262</v>
      </c>
      <c r="Z54" s="1" t="s">
        <v>68</v>
      </c>
      <c r="AA54" s="1" t="s">
        <v>70</v>
      </c>
      <c r="AB54" s="1" t="s">
        <v>69</v>
      </c>
      <c r="AC54" s="1" t="s">
        <v>4262</v>
      </c>
      <c r="AD54" s="1" t="s">
        <v>4262</v>
      </c>
      <c r="AE54" s="1" t="s">
        <v>69</v>
      </c>
    </row>
    <row r="55" spans="1:31" ht="45" customHeight="1" x14ac:dyDescent="0.25">
      <c r="A55" s="1" t="s">
        <v>337</v>
      </c>
      <c r="B55" s="1" t="s">
        <v>9</v>
      </c>
      <c r="C55" s="1" t="s">
        <v>10</v>
      </c>
      <c r="D55" s="1" t="s">
        <v>401</v>
      </c>
      <c r="E55" s="1" t="s">
        <v>402</v>
      </c>
      <c r="F55" s="1">
        <v>435</v>
      </c>
      <c r="G55" s="1">
        <v>180</v>
      </c>
      <c r="H55" s="1">
        <v>41.38</v>
      </c>
      <c r="I55" s="4">
        <f t="shared" si="0"/>
        <v>92.499999999999986</v>
      </c>
      <c r="J55" s="1" t="s">
        <v>70</v>
      </c>
      <c r="K55" s="1" t="s">
        <v>44</v>
      </c>
      <c r="L55" s="1" t="s">
        <v>45</v>
      </c>
      <c r="M55" s="1" t="s">
        <v>14</v>
      </c>
      <c r="N55" s="1" t="s">
        <v>3361</v>
      </c>
      <c r="O55" s="1" t="s">
        <v>14</v>
      </c>
      <c r="P55" s="1" t="s">
        <v>44</v>
      </c>
      <c r="Q55" s="1" t="s">
        <v>29</v>
      </c>
      <c r="R55" s="1" t="s">
        <v>40</v>
      </c>
      <c r="S55" s="1" t="s">
        <v>59</v>
      </c>
      <c r="T55" s="1" t="s">
        <v>4262</v>
      </c>
      <c r="U55" s="1" t="s">
        <v>70</v>
      </c>
      <c r="V55" s="1" t="s">
        <v>29</v>
      </c>
      <c r="W55" s="1" t="s">
        <v>40</v>
      </c>
      <c r="X55" s="1" t="s">
        <v>29</v>
      </c>
      <c r="Y55" s="1" t="s">
        <v>4262</v>
      </c>
      <c r="Z55" s="1" t="s">
        <v>45</v>
      </c>
      <c r="AA55" s="1" t="s">
        <v>45</v>
      </c>
      <c r="AB55" s="1" t="s">
        <v>70</v>
      </c>
      <c r="AC55" s="1" t="s">
        <v>4262</v>
      </c>
      <c r="AD55" s="1" t="s">
        <v>4262</v>
      </c>
      <c r="AE55" s="1" t="s">
        <v>15</v>
      </c>
    </row>
    <row r="56" spans="1:31" ht="45" customHeight="1" x14ac:dyDescent="0.25">
      <c r="A56" s="1" t="s">
        <v>337</v>
      </c>
      <c r="B56" s="1" t="s">
        <v>9</v>
      </c>
      <c r="C56" s="1" t="s">
        <v>10</v>
      </c>
      <c r="D56" s="1" t="s">
        <v>403</v>
      </c>
      <c r="E56" s="1" t="s">
        <v>404</v>
      </c>
      <c r="F56" s="1">
        <v>328</v>
      </c>
      <c r="G56" s="1">
        <v>146</v>
      </c>
      <c r="H56" s="1">
        <v>44.51</v>
      </c>
      <c r="I56" s="4">
        <f t="shared" si="0"/>
        <v>91</v>
      </c>
      <c r="J56" s="1" t="s">
        <v>15</v>
      </c>
      <c r="K56" s="1" t="s">
        <v>44</v>
      </c>
      <c r="L56" s="1" t="s">
        <v>19</v>
      </c>
      <c r="M56" s="1" t="s">
        <v>48</v>
      </c>
      <c r="N56" s="1" t="s">
        <v>3358</v>
      </c>
      <c r="O56" s="1" t="s">
        <v>14</v>
      </c>
      <c r="P56" s="1" t="s">
        <v>14</v>
      </c>
      <c r="Q56" s="1" t="s">
        <v>29</v>
      </c>
      <c r="R56" s="1" t="s">
        <v>14</v>
      </c>
      <c r="S56" s="1" t="s">
        <v>50</v>
      </c>
      <c r="T56" s="1" t="s">
        <v>4262</v>
      </c>
      <c r="U56" s="1" t="s">
        <v>14</v>
      </c>
      <c r="V56" s="1" t="s">
        <v>81</v>
      </c>
      <c r="W56" s="1" t="s">
        <v>15</v>
      </c>
      <c r="X56" s="1" t="s">
        <v>48</v>
      </c>
      <c r="Y56" s="1" t="s">
        <v>4262</v>
      </c>
      <c r="Z56" s="1" t="s">
        <v>70</v>
      </c>
      <c r="AA56" s="1" t="s">
        <v>15</v>
      </c>
      <c r="AB56" s="1" t="s">
        <v>70</v>
      </c>
      <c r="AC56" s="1" t="s">
        <v>4262</v>
      </c>
      <c r="AD56" s="1" t="s">
        <v>4262</v>
      </c>
      <c r="AE56" s="1" t="s">
        <v>29</v>
      </c>
    </row>
    <row r="57" spans="1:31" ht="45" customHeight="1" x14ac:dyDescent="0.25">
      <c r="A57" s="1" t="s">
        <v>337</v>
      </c>
      <c r="B57" s="1" t="s">
        <v>9</v>
      </c>
      <c r="C57" s="1" t="s">
        <v>10</v>
      </c>
      <c r="D57" s="1" t="s">
        <v>2903</v>
      </c>
      <c r="E57" s="1" t="s">
        <v>2904</v>
      </c>
      <c r="F57" s="1">
        <v>273</v>
      </c>
      <c r="G57" s="1">
        <v>116</v>
      </c>
      <c r="H57" s="1">
        <v>42.49</v>
      </c>
      <c r="I57" s="4">
        <f t="shared" si="0"/>
        <v>91.111111111111128</v>
      </c>
      <c r="J57" s="1" t="s">
        <v>40</v>
      </c>
      <c r="K57" s="1" t="s">
        <v>44</v>
      </c>
      <c r="L57" s="1" t="s">
        <v>50</v>
      </c>
      <c r="M57" s="1" t="s">
        <v>29</v>
      </c>
      <c r="N57" s="1" t="s">
        <v>3358</v>
      </c>
      <c r="O57" s="1" t="s">
        <v>29</v>
      </c>
      <c r="P57" s="1" t="s">
        <v>70</v>
      </c>
      <c r="Q57" s="1" t="s">
        <v>29</v>
      </c>
      <c r="R57" s="1" t="s">
        <v>29</v>
      </c>
      <c r="S57" s="1" t="s">
        <v>63</v>
      </c>
      <c r="T57" s="1" t="s">
        <v>4262</v>
      </c>
      <c r="U57" s="1" t="s">
        <v>29</v>
      </c>
      <c r="V57" s="1" t="s">
        <v>50</v>
      </c>
      <c r="W57" s="1" t="s">
        <v>40</v>
      </c>
      <c r="X57" s="1" t="s">
        <v>29</v>
      </c>
      <c r="Y57" s="1" t="s">
        <v>4262</v>
      </c>
      <c r="Z57" s="1" t="s">
        <v>45</v>
      </c>
      <c r="AA57" s="1" t="s">
        <v>44</v>
      </c>
      <c r="AB57" s="1" t="s">
        <v>44</v>
      </c>
      <c r="AC57" s="1" t="s">
        <v>4262</v>
      </c>
      <c r="AD57" s="1" t="s">
        <v>4262</v>
      </c>
      <c r="AE57" s="1" t="s">
        <v>29</v>
      </c>
    </row>
    <row r="58" spans="1:31" ht="45" customHeight="1" x14ac:dyDescent="0.25">
      <c r="A58" s="1" t="s">
        <v>337</v>
      </c>
      <c r="B58" s="1" t="s">
        <v>9</v>
      </c>
      <c r="C58" s="1" t="s">
        <v>10</v>
      </c>
      <c r="D58" s="1" t="s">
        <v>2905</v>
      </c>
      <c r="E58" s="1" t="s">
        <v>2906</v>
      </c>
      <c r="F58" s="1">
        <v>109</v>
      </c>
      <c r="G58" s="1">
        <v>70</v>
      </c>
      <c r="H58" s="1">
        <v>64.22</v>
      </c>
      <c r="I58" s="4">
        <f t="shared" si="0"/>
        <v>87.722222222222229</v>
      </c>
      <c r="J58" s="1" t="s">
        <v>44</v>
      </c>
      <c r="K58" s="1" t="s">
        <v>45</v>
      </c>
      <c r="L58" s="1" t="s">
        <v>19</v>
      </c>
      <c r="M58" s="1" t="s">
        <v>81</v>
      </c>
      <c r="N58" s="1" t="s">
        <v>3359</v>
      </c>
      <c r="O58" s="1" t="s">
        <v>48</v>
      </c>
      <c r="P58" s="1" t="s">
        <v>44</v>
      </c>
      <c r="Q58" s="1" t="s">
        <v>19</v>
      </c>
      <c r="R58" s="1" t="s">
        <v>19</v>
      </c>
      <c r="S58" s="1" t="s">
        <v>50</v>
      </c>
      <c r="T58" s="1" t="s">
        <v>4262</v>
      </c>
      <c r="U58" s="1" t="s">
        <v>72</v>
      </c>
      <c r="V58" s="1" t="s">
        <v>3404</v>
      </c>
      <c r="W58" s="1" t="s">
        <v>81</v>
      </c>
      <c r="X58" s="1" t="s">
        <v>15</v>
      </c>
      <c r="Y58" s="1" t="s">
        <v>4262</v>
      </c>
      <c r="Z58" s="1" t="s">
        <v>50</v>
      </c>
      <c r="AA58" s="1" t="s">
        <v>29</v>
      </c>
      <c r="AB58" s="1" t="s">
        <v>70</v>
      </c>
      <c r="AC58" s="1" t="s">
        <v>4262</v>
      </c>
      <c r="AD58" s="1" t="s">
        <v>4262</v>
      </c>
      <c r="AE58" s="1" t="s">
        <v>66</v>
      </c>
    </row>
    <row r="59" spans="1:31" ht="45" customHeight="1" x14ac:dyDescent="0.25">
      <c r="A59" s="1" t="s">
        <v>337</v>
      </c>
      <c r="B59" s="1" t="s">
        <v>9</v>
      </c>
      <c r="C59" s="1" t="s">
        <v>10</v>
      </c>
      <c r="D59" s="1" t="s">
        <v>2907</v>
      </c>
      <c r="E59" s="1" t="s">
        <v>2908</v>
      </c>
      <c r="F59" s="1">
        <v>203</v>
      </c>
      <c r="G59" s="1">
        <v>94</v>
      </c>
      <c r="H59" s="1">
        <v>46.31</v>
      </c>
      <c r="I59" s="4">
        <f t="shared" si="0"/>
        <v>93.277777777777771</v>
      </c>
      <c r="J59" s="1" t="s">
        <v>70</v>
      </c>
      <c r="K59" s="1" t="s">
        <v>69</v>
      </c>
      <c r="L59" s="1" t="s">
        <v>44</v>
      </c>
      <c r="M59" s="1" t="s">
        <v>44</v>
      </c>
      <c r="N59" s="1" t="s">
        <v>63</v>
      </c>
      <c r="O59" s="1" t="s">
        <v>29</v>
      </c>
      <c r="P59" s="1" t="s">
        <v>44</v>
      </c>
      <c r="Q59" s="1" t="s">
        <v>14</v>
      </c>
      <c r="R59" s="1" t="s">
        <v>48</v>
      </c>
      <c r="S59" s="1" t="s">
        <v>81</v>
      </c>
      <c r="T59" s="1" t="s">
        <v>4262</v>
      </c>
      <c r="U59" s="1" t="s">
        <v>29</v>
      </c>
      <c r="V59" s="1" t="s">
        <v>81</v>
      </c>
      <c r="W59" s="1" t="s">
        <v>14</v>
      </c>
      <c r="X59" s="1" t="s">
        <v>15</v>
      </c>
      <c r="Y59" s="1" t="s">
        <v>4262</v>
      </c>
      <c r="Z59" s="1" t="s">
        <v>69</v>
      </c>
      <c r="AA59" s="1" t="s">
        <v>69</v>
      </c>
      <c r="AB59" s="1" t="s">
        <v>13</v>
      </c>
      <c r="AC59" s="1" t="s">
        <v>4262</v>
      </c>
      <c r="AD59" s="1" t="s">
        <v>4262</v>
      </c>
      <c r="AE59" s="1" t="s">
        <v>70</v>
      </c>
    </row>
    <row r="60" spans="1:31" ht="45" customHeight="1" x14ac:dyDescent="0.25">
      <c r="A60" s="1" t="s">
        <v>337</v>
      </c>
      <c r="B60" s="1" t="s">
        <v>9</v>
      </c>
      <c r="C60" s="1" t="s">
        <v>10</v>
      </c>
      <c r="D60" s="1" t="s">
        <v>405</v>
      </c>
      <c r="E60" s="1" t="s">
        <v>406</v>
      </c>
      <c r="F60" s="1">
        <v>309</v>
      </c>
      <c r="G60" s="1">
        <v>134</v>
      </c>
      <c r="H60" s="1">
        <v>43.37</v>
      </c>
      <c r="I60" s="4">
        <f t="shared" si="0"/>
        <v>95.1111111111111</v>
      </c>
      <c r="J60" s="1" t="s">
        <v>15</v>
      </c>
      <c r="K60" s="1" t="s">
        <v>15</v>
      </c>
      <c r="L60" s="1" t="s">
        <v>69</v>
      </c>
      <c r="M60" s="1" t="s">
        <v>70</v>
      </c>
      <c r="N60" s="1" t="s">
        <v>29</v>
      </c>
      <c r="O60" s="1" t="s">
        <v>70</v>
      </c>
      <c r="P60" s="1" t="s">
        <v>15</v>
      </c>
      <c r="Q60" s="1" t="s">
        <v>45</v>
      </c>
      <c r="R60" s="1" t="s">
        <v>70</v>
      </c>
      <c r="S60" s="1" t="s">
        <v>48</v>
      </c>
      <c r="T60" s="1" t="s">
        <v>4262</v>
      </c>
      <c r="U60" s="1" t="s">
        <v>45</v>
      </c>
      <c r="V60" s="1" t="s">
        <v>14</v>
      </c>
      <c r="W60" s="1" t="s">
        <v>45</v>
      </c>
      <c r="X60" s="1" t="s">
        <v>15</v>
      </c>
      <c r="Y60" s="1" t="s">
        <v>4262</v>
      </c>
      <c r="Z60" s="1" t="s">
        <v>44</v>
      </c>
      <c r="AA60" s="1" t="s">
        <v>44</v>
      </c>
      <c r="AB60" s="1" t="s">
        <v>69</v>
      </c>
      <c r="AC60" s="1" t="s">
        <v>4262</v>
      </c>
      <c r="AD60" s="1" t="s">
        <v>4262</v>
      </c>
      <c r="AE60" s="1" t="s">
        <v>44</v>
      </c>
    </row>
    <row r="61" spans="1:31" ht="45" customHeight="1" x14ac:dyDescent="0.25">
      <c r="A61" s="1" t="s">
        <v>337</v>
      </c>
      <c r="B61" s="1" t="s">
        <v>9</v>
      </c>
      <c r="C61" s="1" t="s">
        <v>10</v>
      </c>
      <c r="D61" s="1" t="s">
        <v>2909</v>
      </c>
      <c r="E61" s="1" t="s">
        <v>2910</v>
      </c>
      <c r="F61" s="1">
        <v>362</v>
      </c>
      <c r="G61" s="1">
        <v>159</v>
      </c>
      <c r="H61" s="1">
        <v>43.92</v>
      </c>
      <c r="I61" s="4">
        <f t="shared" si="0"/>
        <v>88.944444444444429</v>
      </c>
      <c r="J61" s="1" t="s">
        <v>29</v>
      </c>
      <c r="K61" s="1" t="s">
        <v>44</v>
      </c>
      <c r="L61" s="1" t="s">
        <v>18</v>
      </c>
      <c r="M61" s="1" t="s">
        <v>50</v>
      </c>
      <c r="N61" s="1" t="s">
        <v>3359</v>
      </c>
      <c r="O61" s="1" t="s">
        <v>50</v>
      </c>
      <c r="P61" s="1" t="s">
        <v>44</v>
      </c>
      <c r="Q61" s="1" t="s">
        <v>29</v>
      </c>
      <c r="R61" s="1" t="s">
        <v>48</v>
      </c>
      <c r="S61" s="1" t="s">
        <v>30</v>
      </c>
      <c r="T61" s="1" t="s">
        <v>4262</v>
      </c>
      <c r="U61" s="1" t="s">
        <v>81</v>
      </c>
      <c r="V61" s="1" t="s">
        <v>72</v>
      </c>
      <c r="W61" s="1" t="s">
        <v>29</v>
      </c>
      <c r="X61" s="1" t="s">
        <v>19</v>
      </c>
      <c r="Y61" s="1" t="s">
        <v>4262</v>
      </c>
      <c r="Z61" s="1" t="s">
        <v>29</v>
      </c>
      <c r="AA61" s="1" t="s">
        <v>15</v>
      </c>
      <c r="AB61" s="1" t="s">
        <v>44</v>
      </c>
      <c r="AC61" s="1" t="s">
        <v>4262</v>
      </c>
      <c r="AD61" s="1" t="s">
        <v>4262</v>
      </c>
      <c r="AE61" s="1" t="s">
        <v>19</v>
      </c>
    </row>
    <row r="62" spans="1:31" ht="45" customHeight="1" x14ac:dyDescent="0.25">
      <c r="A62" s="1" t="s">
        <v>337</v>
      </c>
      <c r="B62" s="1" t="s">
        <v>9</v>
      </c>
      <c r="C62" s="1" t="s">
        <v>10</v>
      </c>
      <c r="D62" s="1" t="s">
        <v>2911</v>
      </c>
      <c r="E62" s="1" t="s">
        <v>2912</v>
      </c>
      <c r="F62" s="1">
        <v>222</v>
      </c>
      <c r="G62" s="1">
        <v>92</v>
      </c>
      <c r="H62" s="1">
        <v>41.44</v>
      </c>
      <c r="I62" s="4">
        <f t="shared" si="0"/>
        <v>91.722222222222229</v>
      </c>
      <c r="J62" s="1" t="s">
        <v>69</v>
      </c>
      <c r="K62" s="1" t="s">
        <v>70</v>
      </c>
      <c r="L62" s="1" t="s">
        <v>45</v>
      </c>
      <c r="M62" s="1" t="s">
        <v>70</v>
      </c>
      <c r="N62" s="1" t="s">
        <v>18</v>
      </c>
      <c r="O62" s="1" t="s">
        <v>59</v>
      </c>
      <c r="P62" s="1" t="s">
        <v>29</v>
      </c>
      <c r="Q62" s="1" t="s">
        <v>18</v>
      </c>
      <c r="R62" s="1" t="s">
        <v>72</v>
      </c>
      <c r="S62" s="1" t="s">
        <v>39</v>
      </c>
      <c r="T62" s="1" t="s">
        <v>4262</v>
      </c>
      <c r="U62" s="1" t="s">
        <v>50</v>
      </c>
      <c r="V62" s="1" t="s">
        <v>19</v>
      </c>
      <c r="W62" s="1" t="s">
        <v>48</v>
      </c>
      <c r="X62" s="1" t="s">
        <v>70</v>
      </c>
      <c r="Y62" s="1" t="s">
        <v>4262</v>
      </c>
      <c r="Z62" s="1" t="s">
        <v>69</v>
      </c>
      <c r="AA62" s="1" t="s">
        <v>69</v>
      </c>
      <c r="AB62" s="1" t="s">
        <v>69</v>
      </c>
      <c r="AC62" s="1" t="s">
        <v>4262</v>
      </c>
      <c r="AD62" s="1" t="s">
        <v>4262</v>
      </c>
      <c r="AE62" s="1" t="s">
        <v>29</v>
      </c>
    </row>
    <row r="63" spans="1:31" ht="45" customHeight="1" x14ac:dyDescent="0.25">
      <c r="A63" s="1" t="s">
        <v>337</v>
      </c>
      <c r="B63" s="1" t="s">
        <v>9</v>
      </c>
      <c r="C63" s="1" t="s">
        <v>10</v>
      </c>
      <c r="D63" s="1" t="s">
        <v>407</v>
      </c>
      <c r="E63" s="1" t="s">
        <v>408</v>
      </c>
      <c r="F63" s="1">
        <v>304</v>
      </c>
      <c r="G63" s="1">
        <v>127</v>
      </c>
      <c r="H63" s="1">
        <v>41.78</v>
      </c>
      <c r="I63" s="4">
        <f t="shared" si="0"/>
        <v>92.166666666666686</v>
      </c>
      <c r="J63" s="1" t="s">
        <v>14</v>
      </c>
      <c r="K63" s="1" t="s">
        <v>15</v>
      </c>
      <c r="L63" s="1" t="s">
        <v>18</v>
      </c>
      <c r="M63" s="1" t="s">
        <v>14</v>
      </c>
      <c r="N63" s="1" t="s">
        <v>39</v>
      </c>
      <c r="O63" s="1" t="s">
        <v>45</v>
      </c>
      <c r="P63" s="1" t="s">
        <v>44</v>
      </c>
      <c r="Q63" s="1" t="s">
        <v>45</v>
      </c>
      <c r="R63" s="1" t="s">
        <v>45</v>
      </c>
      <c r="S63" s="1" t="s">
        <v>39</v>
      </c>
      <c r="T63" s="1" t="s">
        <v>4262</v>
      </c>
      <c r="U63" s="1" t="s">
        <v>29</v>
      </c>
      <c r="V63" s="1" t="s">
        <v>19</v>
      </c>
      <c r="W63" s="1" t="s">
        <v>14</v>
      </c>
      <c r="X63" s="1" t="s">
        <v>15</v>
      </c>
      <c r="Y63" s="1" t="s">
        <v>4262</v>
      </c>
      <c r="Z63" s="1" t="s">
        <v>44</v>
      </c>
      <c r="AA63" s="1" t="s">
        <v>44</v>
      </c>
      <c r="AB63" s="1" t="s">
        <v>69</v>
      </c>
      <c r="AC63" s="1" t="s">
        <v>4262</v>
      </c>
      <c r="AD63" s="1" t="s">
        <v>4262</v>
      </c>
      <c r="AE63" s="1" t="s">
        <v>29</v>
      </c>
    </row>
    <row r="64" spans="1:31" ht="45" customHeight="1" x14ac:dyDescent="0.25">
      <c r="A64" s="1" t="s">
        <v>337</v>
      </c>
      <c r="B64" s="1" t="s">
        <v>9</v>
      </c>
      <c r="C64" s="1" t="s">
        <v>10</v>
      </c>
      <c r="D64" s="1" t="s">
        <v>2913</v>
      </c>
      <c r="E64" s="1" t="s">
        <v>2914</v>
      </c>
      <c r="F64" s="1">
        <v>317</v>
      </c>
      <c r="G64" s="1">
        <v>152</v>
      </c>
      <c r="H64" s="1">
        <v>47.95</v>
      </c>
      <c r="I64" s="4">
        <f t="shared" si="0"/>
        <v>94.722222222222214</v>
      </c>
      <c r="J64" s="1" t="s">
        <v>45</v>
      </c>
      <c r="K64" s="1" t="s">
        <v>44</v>
      </c>
      <c r="L64" s="1" t="s">
        <v>29</v>
      </c>
      <c r="M64" s="1" t="s">
        <v>70</v>
      </c>
      <c r="N64" s="1" t="s">
        <v>72</v>
      </c>
      <c r="O64" s="1" t="s">
        <v>15</v>
      </c>
      <c r="P64" s="1" t="s">
        <v>70</v>
      </c>
      <c r="Q64" s="1" t="s">
        <v>45</v>
      </c>
      <c r="R64" s="1" t="s">
        <v>45</v>
      </c>
      <c r="S64" s="1" t="s">
        <v>15</v>
      </c>
      <c r="T64" s="1" t="s">
        <v>4262</v>
      </c>
      <c r="U64" s="1" t="s">
        <v>45</v>
      </c>
      <c r="V64" s="1" t="s">
        <v>14</v>
      </c>
      <c r="W64" s="1" t="s">
        <v>44</v>
      </c>
      <c r="X64" s="1" t="s">
        <v>15</v>
      </c>
      <c r="Y64" s="1" t="s">
        <v>4262</v>
      </c>
      <c r="Z64" s="1" t="s">
        <v>69</v>
      </c>
      <c r="AA64" s="1" t="s">
        <v>44</v>
      </c>
      <c r="AB64" s="1" t="s">
        <v>44</v>
      </c>
      <c r="AC64" s="1" t="s">
        <v>4262</v>
      </c>
      <c r="AD64" s="1" t="s">
        <v>4262</v>
      </c>
      <c r="AE64" s="1" t="s">
        <v>45</v>
      </c>
    </row>
    <row r="65" spans="1:31" ht="45" customHeight="1" x14ac:dyDescent="0.25">
      <c r="A65" s="1" t="s">
        <v>337</v>
      </c>
      <c r="B65" s="1" t="s">
        <v>9</v>
      </c>
      <c r="C65" s="1" t="s">
        <v>10</v>
      </c>
      <c r="D65" s="1" t="s">
        <v>409</v>
      </c>
      <c r="E65" s="1" t="s">
        <v>410</v>
      </c>
      <c r="F65" s="1">
        <v>116</v>
      </c>
      <c r="G65" s="1">
        <v>52</v>
      </c>
      <c r="H65" s="1">
        <v>44.83</v>
      </c>
      <c r="I65" s="4">
        <f t="shared" si="0"/>
        <v>94.722222222222229</v>
      </c>
      <c r="J65" s="1" t="s">
        <v>69</v>
      </c>
      <c r="K65" s="1" t="s">
        <v>70</v>
      </c>
      <c r="L65" s="1" t="s">
        <v>14</v>
      </c>
      <c r="M65" s="1" t="s">
        <v>15</v>
      </c>
      <c r="N65" s="1" t="s">
        <v>22</v>
      </c>
      <c r="O65" s="1" t="s">
        <v>70</v>
      </c>
      <c r="P65" s="1" t="s">
        <v>70</v>
      </c>
      <c r="Q65" s="1" t="s">
        <v>70</v>
      </c>
      <c r="R65" s="1" t="s">
        <v>15</v>
      </c>
      <c r="S65" s="1" t="s">
        <v>14</v>
      </c>
      <c r="T65" s="1" t="s">
        <v>4262</v>
      </c>
      <c r="U65" s="1" t="s">
        <v>70</v>
      </c>
      <c r="V65" s="1" t="s">
        <v>45</v>
      </c>
      <c r="W65" s="1" t="s">
        <v>70</v>
      </c>
      <c r="X65" s="1" t="s">
        <v>29</v>
      </c>
      <c r="Y65" s="1" t="s">
        <v>4262</v>
      </c>
      <c r="Z65" s="1" t="s">
        <v>69</v>
      </c>
      <c r="AA65" s="1" t="s">
        <v>70</v>
      </c>
      <c r="AB65" s="1" t="s">
        <v>69</v>
      </c>
      <c r="AC65" s="1" t="s">
        <v>4262</v>
      </c>
      <c r="AD65" s="1" t="s">
        <v>4262</v>
      </c>
      <c r="AE65" s="1" t="s">
        <v>69</v>
      </c>
    </row>
    <row r="66" spans="1:31" ht="45" customHeight="1" x14ac:dyDescent="0.25">
      <c r="A66" s="1" t="s">
        <v>337</v>
      </c>
      <c r="B66" s="1" t="s">
        <v>9</v>
      </c>
      <c r="C66" s="1" t="s">
        <v>10</v>
      </c>
      <c r="D66" s="1" t="s">
        <v>2915</v>
      </c>
      <c r="E66" s="1" t="s">
        <v>2916</v>
      </c>
      <c r="F66" s="1">
        <v>184</v>
      </c>
      <c r="G66" s="1">
        <v>96</v>
      </c>
      <c r="H66" s="1">
        <v>52.17</v>
      </c>
      <c r="I66" s="4">
        <f t="shared" si="0"/>
        <v>89.722222222222214</v>
      </c>
      <c r="J66" s="1" t="s">
        <v>18</v>
      </c>
      <c r="K66" s="1" t="s">
        <v>13</v>
      </c>
      <c r="L66" s="1" t="s">
        <v>59</v>
      </c>
      <c r="M66" s="1" t="s">
        <v>14</v>
      </c>
      <c r="N66" s="1" t="s">
        <v>17</v>
      </c>
      <c r="O66" s="1" t="s">
        <v>18</v>
      </c>
      <c r="P66" s="1" t="s">
        <v>29</v>
      </c>
      <c r="Q66" s="1" t="s">
        <v>29</v>
      </c>
      <c r="R66" s="1" t="s">
        <v>45</v>
      </c>
      <c r="S66" s="1" t="s">
        <v>72</v>
      </c>
      <c r="T66" s="1" t="s">
        <v>4262</v>
      </c>
      <c r="U66" s="1" t="s">
        <v>15</v>
      </c>
      <c r="V66" s="1" t="s">
        <v>72</v>
      </c>
      <c r="W66" s="1" t="s">
        <v>18</v>
      </c>
      <c r="X66" s="1" t="s">
        <v>29</v>
      </c>
      <c r="Y66" s="1" t="s">
        <v>4262</v>
      </c>
      <c r="Z66" s="1" t="s">
        <v>29</v>
      </c>
      <c r="AA66" s="1" t="s">
        <v>45</v>
      </c>
      <c r="AB66" s="1" t="s">
        <v>69</v>
      </c>
      <c r="AC66" s="1" t="s">
        <v>4262</v>
      </c>
      <c r="AD66" s="1" t="s">
        <v>4262</v>
      </c>
      <c r="AE66" s="1" t="s">
        <v>19</v>
      </c>
    </row>
    <row r="67" spans="1:31" ht="45" customHeight="1" x14ac:dyDescent="0.25">
      <c r="A67" s="1" t="s">
        <v>337</v>
      </c>
      <c r="B67" s="1" t="s">
        <v>9</v>
      </c>
      <c r="C67" s="1" t="s">
        <v>10</v>
      </c>
      <c r="D67" s="1" t="s">
        <v>2917</v>
      </c>
      <c r="E67" s="1" t="s">
        <v>2918</v>
      </c>
      <c r="F67" s="1">
        <v>203</v>
      </c>
      <c r="G67" s="1">
        <v>87</v>
      </c>
      <c r="H67" s="1">
        <v>42.86</v>
      </c>
      <c r="I67" s="4">
        <f t="shared" si="0"/>
        <v>88.166666666666671</v>
      </c>
      <c r="J67" s="1" t="s">
        <v>15</v>
      </c>
      <c r="K67" s="1" t="s">
        <v>29</v>
      </c>
      <c r="L67" s="1" t="s">
        <v>59</v>
      </c>
      <c r="M67" s="1" t="s">
        <v>19</v>
      </c>
      <c r="N67" s="1" t="s">
        <v>3356</v>
      </c>
      <c r="O67" s="1" t="s">
        <v>45</v>
      </c>
      <c r="P67" s="1" t="s">
        <v>69</v>
      </c>
      <c r="Q67" s="1" t="s">
        <v>19</v>
      </c>
      <c r="R67" s="1" t="s">
        <v>48</v>
      </c>
      <c r="S67" s="1" t="s">
        <v>3359</v>
      </c>
      <c r="T67" s="1" t="s">
        <v>4262</v>
      </c>
      <c r="U67" s="1" t="s">
        <v>19</v>
      </c>
      <c r="V67" s="1" t="s">
        <v>39</v>
      </c>
      <c r="W67" s="1" t="s">
        <v>18</v>
      </c>
      <c r="X67" s="1" t="s">
        <v>29</v>
      </c>
      <c r="Y67" s="1" t="s">
        <v>4262</v>
      </c>
      <c r="Z67" s="1" t="s">
        <v>45</v>
      </c>
      <c r="AA67" s="1" t="s">
        <v>69</v>
      </c>
      <c r="AB67" s="1" t="s">
        <v>69</v>
      </c>
      <c r="AC67" s="1" t="s">
        <v>4262</v>
      </c>
      <c r="AD67" s="1" t="s">
        <v>4262</v>
      </c>
      <c r="AE67" s="1" t="s">
        <v>40</v>
      </c>
    </row>
    <row r="68" spans="1:31" ht="45" customHeight="1" x14ac:dyDescent="0.25">
      <c r="A68" s="1" t="s">
        <v>337</v>
      </c>
      <c r="B68" s="1" t="s">
        <v>9</v>
      </c>
      <c r="C68" s="1" t="s">
        <v>10</v>
      </c>
      <c r="D68" s="1" t="s">
        <v>411</v>
      </c>
      <c r="E68" s="1" t="s">
        <v>412</v>
      </c>
      <c r="F68" s="1">
        <v>285</v>
      </c>
      <c r="G68" s="1">
        <v>231</v>
      </c>
      <c r="H68" s="1">
        <v>81.05</v>
      </c>
      <c r="I68" s="4">
        <f t="shared" si="0"/>
        <v>95.111111111111114</v>
      </c>
      <c r="J68" s="1" t="s">
        <v>68</v>
      </c>
      <c r="K68" s="1" t="s">
        <v>69</v>
      </c>
      <c r="L68" s="1" t="s">
        <v>68</v>
      </c>
      <c r="M68" s="1" t="s">
        <v>68</v>
      </c>
      <c r="N68" s="1" t="s">
        <v>50</v>
      </c>
      <c r="O68" s="1" t="s">
        <v>29</v>
      </c>
      <c r="P68" s="1" t="s">
        <v>44</v>
      </c>
      <c r="Q68" s="1" t="s">
        <v>15</v>
      </c>
      <c r="R68" s="1" t="s">
        <v>29</v>
      </c>
      <c r="S68" s="1" t="s">
        <v>50</v>
      </c>
      <c r="T68" s="1" t="s">
        <v>4262</v>
      </c>
      <c r="U68" s="1" t="s">
        <v>29</v>
      </c>
      <c r="V68" s="1" t="s">
        <v>40</v>
      </c>
      <c r="W68" s="1" t="s">
        <v>45</v>
      </c>
      <c r="X68" s="1" t="s">
        <v>29</v>
      </c>
      <c r="Y68" s="1" t="s">
        <v>4262</v>
      </c>
      <c r="Z68" s="1" t="s">
        <v>44</v>
      </c>
      <c r="AA68" s="1" t="s">
        <v>69</v>
      </c>
      <c r="AB68" s="1" t="s">
        <v>69</v>
      </c>
      <c r="AC68" s="1" t="s">
        <v>4262</v>
      </c>
      <c r="AD68" s="1" t="s">
        <v>4262</v>
      </c>
      <c r="AE68" s="1" t="s">
        <v>69</v>
      </c>
    </row>
    <row r="69" spans="1:31" ht="45" customHeight="1" x14ac:dyDescent="0.25">
      <c r="A69" s="1" t="s">
        <v>337</v>
      </c>
      <c r="B69" s="1" t="s">
        <v>9</v>
      </c>
      <c r="C69" s="1" t="s">
        <v>10</v>
      </c>
      <c r="D69" s="1" t="s">
        <v>413</v>
      </c>
      <c r="E69" s="1" t="s">
        <v>414</v>
      </c>
      <c r="F69" s="1">
        <v>152</v>
      </c>
      <c r="G69" s="1">
        <v>92</v>
      </c>
      <c r="H69" s="1">
        <v>60.53</v>
      </c>
      <c r="I69" s="4">
        <f t="shared" si="0"/>
        <v>94.999999999999986</v>
      </c>
      <c r="J69" s="1" t="s">
        <v>68</v>
      </c>
      <c r="K69" s="1" t="s">
        <v>68</v>
      </c>
      <c r="L69" s="1" t="s">
        <v>45</v>
      </c>
      <c r="M69" s="1" t="s">
        <v>69</v>
      </c>
      <c r="N69" s="1" t="s">
        <v>3404</v>
      </c>
      <c r="O69" s="1" t="s">
        <v>29</v>
      </c>
      <c r="P69" s="1" t="s">
        <v>68</v>
      </c>
      <c r="Q69" s="1" t="s">
        <v>15</v>
      </c>
      <c r="R69" s="1" t="s">
        <v>70</v>
      </c>
      <c r="S69" s="1" t="s">
        <v>48</v>
      </c>
      <c r="T69" s="1" t="s">
        <v>4262</v>
      </c>
      <c r="U69" s="1" t="s">
        <v>44</v>
      </c>
      <c r="V69" s="1" t="s">
        <v>15</v>
      </c>
      <c r="W69" s="1" t="s">
        <v>45</v>
      </c>
      <c r="X69" s="1" t="s">
        <v>70</v>
      </c>
      <c r="Y69" s="1" t="s">
        <v>4262</v>
      </c>
      <c r="Z69" s="1" t="s">
        <v>44</v>
      </c>
      <c r="AA69" s="1" t="s">
        <v>68</v>
      </c>
      <c r="AB69" s="1" t="s">
        <v>68</v>
      </c>
      <c r="AC69" s="1" t="s">
        <v>4262</v>
      </c>
      <c r="AD69" s="1" t="s">
        <v>4262</v>
      </c>
      <c r="AE69" s="1" t="s">
        <v>29</v>
      </c>
    </row>
    <row r="70" spans="1:31" ht="45" customHeight="1" x14ac:dyDescent="0.25">
      <c r="A70" s="1" t="s">
        <v>337</v>
      </c>
      <c r="B70" s="1" t="s">
        <v>9</v>
      </c>
      <c r="C70" s="1" t="s">
        <v>10</v>
      </c>
      <c r="D70" s="1" t="s">
        <v>416</v>
      </c>
      <c r="E70" s="1" t="s">
        <v>417</v>
      </c>
      <c r="F70" s="1">
        <v>448</v>
      </c>
      <c r="G70" s="1">
        <v>191</v>
      </c>
      <c r="H70" s="1">
        <v>42.63</v>
      </c>
      <c r="I70" s="4">
        <f t="shared" ref="I70:I133" si="1">(J70+K70+L70+M70+N70+O70+P70+Q70+R70+S70+U70+V70+W70+X70+Z70+AA70+AB70+AE70)*100/18</f>
        <v>93.333333333333329</v>
      </c>
      <c r="J70" s="1" t="s">
        <v>69</v>
      </c>
      <c r="K70" s="1" t="s">
        <v>69</v>
      </c>
      <c r="L70" s="1" t="s">
        <v>48</v>
      </c>
      <c r="M70" s="1" t="s">
        <v>45</v>
      </c>
      <c r="N70" s="1" t="s">
        <v>39</v>
      </c>
      <c r="O70" s="1" t="s">
        <v>45</v>
      </c>
      <c r="P70" s="1" t="s">
        <v>69</v>
      </c>
      <c r="Q70" s="1" t="s">
        <v>29</v>
      </c>
      <c r="R70" s="1" t="s">
        <v>29</v>
      </c>
      <c r="S70" s="1" t="s">
        <v>63</v>
      </c>
      <c r="T70" s="1" t="s">
        <v>4262</v>
      </c>
      <c r="U70" s="1" t="s">
        <v>29</v>
      </c>
      <c r="V70" s="1" t="s">
        <v>50</v>
      </c>
      <c r="W70" s="1" t="s">
        <v>15</v>
      </c>
      <c r="X70" s="1" t="s">
        <v>48</v>
      </c>
      <c r="Y70" s="1" t="s">
        <v>4262</v>
      </c>
      <c r="Z70" s="1" t="s">
        <v>69</v>
      </c>
      <c r="AA70" s="1" t="s">
        <v>68</v>
      </c>
      <c r="AB70" s="1" t="s">
        <v>68</v>
      </c>
      <c r="AC70" s="1" t="s">
        <v>4262</v>
      </c>
      <c r="AD70" s="1" t="s">
        <v>4262</v>
      </c>
      <c r="AE70" s="1" t="s">
        <v>44</v>
      </c>
    </row>
    <row r="71" spans="1:31" ht="45" customHeight="1" x14ac:dyDescent="0.25">
      <c r="A71" s="1" t="s">
        <v>337</v>
      </c>
      <c r="B71" s="1" t="s">
        <v>9</v>
      </c>
      <c r="C71" s="1" t="s">
        <v>10</v>
      </c>
      <c r="D71" s="1" t="s">
        <v>418</v>
      </c>
      <c r="E71" s="1" t="s">
        <v>419</v>
      </c>
      <c r="F71" s="1">
        <v>290</v>
      </c>
      <c r="G71" s="1">
        <v>124</v>
      </c>
      <c r="H71" s="1">
        <v>42.76</v>
      </c>
      <c r="I71" s="4">
        <f t="shared" si="1"/>
        <v>95.111111111111114</v>
      </c>
      <c r="J71" s="1" t="s">
        <v>69</v>
      </c>
      <c r="K71" s="1" t="s">
        <v>13</v>
      </c>
      <c r="L71" s="1" t="s">
        <v>44</v>
      </c>
      <c r="M71" s="1" t="s">
        <v>69</v>
      </c>
      <c r="N71" s="1" t="s">
        <v>50</v>
      </c>
      <c r="O71" s="1" t="s">
        <v>70</v>
      </c>
      <c r="P71" s="1" t="s">
        <v>68</v>
      </c>
      <c r="Q71" s="1" t="s">
        <v>40</v>
      </c>
      <c r="R71" s="1" t="s">
        <v>40</v>
      </c>
      <c r="S71" s="1" t="s">
        <v>30</v>
      </c>
      <c r="T71" s="1" t="s">
        <v>4262</v>
      </c>
      <c r="U71" s="1" t="s">
        <v>44</v>
      </c>
      <c r="V71" s="1" t="s">
        <v>15</v>
      </c>
      <c r="W71" s="1" t="s">
        <v>69</v>
      </c>
      <c r="X71" s="1" t="s">
        <v>70</v>
      </c>
      <c r="Y71" s="1" t="s">
        <v>4262</v>
      </c>
      <c r="Z71" s="1" t="s">
        <v>68</v>
      </c>
      <c r="AA71" s="1" t="s">
        <v>68</v>
      </c>
      <c r="AB71" s="1" t="s">
        <v>68</v>
      </c>
      <c r="AC71" s="1" t="s">
        <v>4262</v>
      </c>
      <c r="AD71" s="1" t="s">
        <v>4262</v>
      </c>
      <c r="AE71" s="1" t="s">
        <v>69</v>
      </c>
    </row>
    <row r="72" spans="1:31" ht="45" customHeight="1" x14ac:dyDescent="0.25">
      <c r="A72" s="1" t="s">
        <v>337</v>
      </c>
      <c r="B72" s="1" t="s">
        <v>9</v>
      </c>
      <c r="C72" s="1" t="s">
        <v>10</v>
      </c>
      <c r="D72" s="1" t="s">
        <v>2907</v>
      </c>
      <c r="E72" s="1" t="s">
        <v>2919</v>
      </c>
      <c r="F72" s="1">
        <v>534</v>
      </c>
      <c r="G72" s="1">
        <v>256</v>
      </c>
      <c r="H72" s="1">
        <v>47.94</v>
      </c>
      <c r="I72" s="4">
        <f t="shared" si="1"/>
        <v>94.166666666666671</v>
      </c>
      <c r="J72" s="1" t="s">
        <v>45</v>
      </c>
      <c r="K72" s="1" t="s">
        <v>68</v>
      </c>
      <c r="L72" s="1" t="s">
        <v>45</v>
      </c>
      <c r="M72" s="1" t="s">
        <v>29</v>
      </c>
      <c r="N72" s="1" t="s">
        <v>40</v>
      </c>
      <c r="O72" s="1" t="s">
        <v>15</v>
      </c>
      <c r="P72" s="1" t="s">
        <v>44</v>
      </c>
      <c r="Q72" s="1" t="s">
        <v>29</v>
      </c>
      <c r="R72" s="1" t="s">
        <v>40</v>
      </c>
      <c r="S72" s="1" t="s">
        <v>59</v>
      </c>
      <c r="T72" s="1" t="s">
        <v>4262</v>
      </c>
      <c r="U72" s="1" t="s">
        <v>15</v>
      </c>
      <c r="V72" s="1" t="s">
        <v>18</v>
      </c>
      <c r="W72" s="1" t="s">
        <v>45</v>
      </c>
      <c r="X72" s="1" t="s">
        <v>70</v>
      </c>
      <c r="Y72" s="1" t="s">
        <v>4262</v>
      </c>
      <c r="Z72" s="1" t="s">
        <v>69</v>
      </c>
      <c r="AA72" s="1" t="s">
        <v>68</v>
      </c>
      <c r="AB72" s="1" t="s">
        <v>68</v>
      </c>
      <c r="AC72" s="1" t="s">
        <v>4262</v>
      </c>
      <c r="AD72" s="1" t="s">
        <v>4262</v>
      </c>
      <c r="AE72" s="1" t="s">
        <v>69</v>
      </c>
    </row>
    <row r="73" spans="1:31" ht="45" customHeight="1" x14ac:dyDescent="0.25">
      <c r="A73" s="1" t="s">
        <v>337</v>
      </c>
      <c r="B73" s="1" t="s">
        <v>9</v>
      </c>
      <c r="C73" s="1" t="s">
        <v>10</v>
      </c>
      <c r="D73" s="1" t="s">
        <v>420</v>
      </c>
      <c r="E73" s="1" t="s">
        <v>421</v>
      </c>
      <c r="F73" s="1">
        <v>94</v>
      </c>
      <c r="G73" s="1">
        <v>44</v>
      </c>
      <c r="H73" s="1">
        <v>46.81</v>
      </c>
      <c r="I73" s="4">
        <f t="shared" si="1"/>
        <v>93.277777777777771</v>
      </c>
      <c r="J73" s="1" t="s">
        <v>44</v>
      </c>
      <c r="K73" s="1" t="s">
        <v>69</v>
      </c>
      <c r="L73" s="1" t="s">
        <v>45</v>
      </c>
      <c r="M73" s="1" t="s">
        <v>69</v>
      </c>
      <c r="N73" s="1" t="s">
        <v>19</v>
      </c>
      <c r="O73" s="1" t="s">
        <v>40</v>
      </c>
      <c r="P73" s="1" t="s">
        <v>45</v>
      </c>
      <c r="Q73" s="1" t="s">
        <v>69</v>
      </c>
      <c r="R73" s="1" t="s">
        <v>13</v>
      </c>
      <c r="S73" s="1" t="s">
        <v>40</v>
      </c>
      <c r="T73" s="1" t="s">
        <v>4262</v>
      </c>
      <c r="U73" s="1" t="s">
        <v>55</v>
      </c>
      <c r="V73" s="1" t="s">
        <v>81</v>
      </c>
      <c r="W73" s="1" t="s">
        <v>48</v>
      </c>
      <c r="X73" s="1" t="s">
        <v>14</v>
      </c>
      <c r="Y73" s="1" t="s">
        <v>4262</v>
      </c>
      <c r="Z73" s="1" t="s">
        <v>29</v>
      </c>
      <c r="AA73" s="1" t="s">
        <v>69</v>
      </c>
      <c r="AB73" s="1" t="s">
        <v>13</v>
      </c>
      <c r="AC73" s="1" t="s">
        <v>4262</v>
      </c>
      <c r="AD73" s="1" t="s">
        <v>4262</v>
      </c>
      <c r="AE73" s="1" t="s">
        <v>40</v>
      </c>
    </row>
    <row r="74" spans="1:31" ht="45" customHeight="1" x14ac:dyDescent="0.25">
      <c r="A74" s="1" t="s">
        <v>337</v>
      </c>
      <c r="B74" s="1" t="s">
        <v>9</v>
      </c>
      <c r="C74" s="1" t="s">
        <v>10</v>
      </c>
      <c r="D74" s="1" t="s">
        <v>422</v>
      </c>
      <c r="E74" s="1" t="s">
        <v>3497</v>
      </c>
      <c r="F74" s="1">
        <v>210</v>
      </c>
      <c r="G74" s="1">
        <v>95</v>
      </c>
      <c r="H74" s="1">
        <v>45.24</v>
      </c>
      <c r="I74" s="4">
        <f t="shared" si="1"/>
        <v>95.444444444444443</v>
      </c>
      <c r="J74" s="1" t="s">
        <v>45</v>
      </c>
      <c r="K74" s="1" t="s">
        <v>13</v>
      </c>
      <c r="L74" s="1" t="s">
        <v>15</v>
      </c>
      <c r="M74" s="1" t="s">
        <v>70</v>
      </c>
      <c r="N74" s="1" t="s">
        <v>44</v>
      </c>
      <c r="O74" s="1" t="s">
        <v>14</v>
      </c>
      <c r="P74" s="1" t="s">
        <v>69</v>
      </c>
      <c r="Q74" s="1" t="s">
        <v>68</v>
      </c>
      <c r="R74" s="1" t="s">
        <v>68</v>
      </c>
      <c r="S74" s="1" t="s">
        <v>81</v>
      </c>
      <c r="T74" s="1" t="s">
        <v>4262</v>
      </c>
      <c r="U74" s="1" t="s">
        <v>45</v>
      </c>
      <c r="V74" s="1" t="s">
        <v>76</v>
      </c>
      <c r="W74" s="1" t="s">
        <v>44</v>
      </c>
      <c r="X74" s="1" t="s">
        <v>45</v>
      </c>
      <c r="Y74" s="1" t="s">
        <v>4262</v>
      </c>
      <c r="Z74" s="1" t="s">
        <v>69</v>
      </c>
      <c r="AA74" s="1" t="s">
        <v>69</v>
      </c>
      <c r="AB74" s="1" t="s">
        <v>68</v>
      </c>
      <c r="AC74" s="1" t="s">
        <v>4262</v>
      </c>
      <c r="AD74" s="1" t="s">
        <v>4262</v>
      </c>
      <c r="AE74" s="1" t="s">
        <v>70</v>
      </c>
    </row>
    <row r="75" spans="1:31" ht="45" customHeight="1" x14ac:dyDescent="0.25">
      <c r="A75" s="1" t="s">
        <v>337</v>
      </c>
      <c r="B75" s="1" t="s">
        <v>9</v>
      </c>
      <c r="C75" s="1" t="s">
        <v>10</v>
      </c>
      <c r="D75" s="1" t="s">
        <v>423</v>
      </c>
      <c r="E75" s="1" t="s">
        <v>424</v>
      </c>
      <c r="F75" s="1">
        <v>481</v>
      </c>
      <c r="G75" s="1">
        <v>246</v>
      </c>
      <c r="H75" s="1">
        <v>51.14</v>
      </c>
      <c r="I75" s="4">
        <f t="shared" si="1"/>
        <v>88.277777777777771</v>
      </c>
      <c r="J75" s="1" t="s">
        <v>48</v>
      </c>
      <c r="K75" s="1" t="s">
        <v>14</v>
      </c>
      <c r="L75" s="1" t="s">
        <v>40</v>
      </c>
      <c r="M75" s="1" t="s">
        <v>40</v>
      </c>
      <c r="N75" s="1" t="s">
        <v>66</v>
      </c>
      <c r="O75" s="1" t="s">
        <v>40</v>
      </c>
      <c r="P75" s="1" t="s">
        <v>15</v>
      </c>
      <c r="Q75" s="1" t="s">
        <v>76</v>
      </c>
      <c r="R75" s="1" t="s">
        <v>81</v>
      </c>
      <c r="S75" s="1" t="s">
        <v>3361</v>
      </c>
      <c r="T75" s="1" t="s">
        <v>4262</v>
      </c>
      <c r="U75" s="1" t="s">
        <v>72</v>
      </c>
      <c r="V75" s="1" t="s">
        <v>3404</v>
      </c>
      <c r="W75" s="1" t="s">
        <v>50</v>
      </c>
      <c r="X75" s="1" t="s">
        <v>40</v>
      </c>
      <c r="Y75" s="1" t="s">
        <v>4262</v>
      </c>
      <c r="Z75" s="1" t="s">
        <v>15</v>
      </c>
      <c r="AA75" s="1" t="s">
        <v>15</v>
      </c>
      <c r="AB75" s="1" t="s">
        <v>44</v>
      </c>
      <c r="AC75" s="1" t="s">
        <v>4262</v>
      </c>
      <c r="AD75" s="1" t="s">
        <v>4262</v>
      </c>
      <c r="AE75" s="1" t="s">
        <v>14</v>
      </c>
    </row>
    <row r="76" spans="1:31" ht="45" customHeight="1" x14ac:dyDescent="0.25">
      <c r="A76" s="1" t="s">
        <v>337</v>
      </c>
      <c r="B76" s="1" t="s">
        <v>9</v>
      </c>
      <c r="C76" s="1" t="s">
        <v>10</v>
      </c>
      <c r="D76" s="1" t="s">
        <v>2920</v>
      </c>
      <c r="E76" s="1" t="s">
        <v>2921</v>
      </c>
      <c r="F76" s="1">
        <v>209</v>
      </c>
      <c r="G76" s="1">
        <v>93</v>
      </c>
      <c r="H76" s="1">
        <v>44.5</v>
      </c>
      <c r="I76" s="4">
        <f t="shared" si="1"/>
        <v>91.333333333333357</v>
      </c>
      <c r="J76" s="1" t="s">
        <v>15</v>
      </c>
      <c r="K76" s="1" t="s">
        <v>13</v>
      </c>
      <c r="L76" s="1" t="s">
        <v>81</v>
      </c>
      <c r="M76" s="1" t="s">
        <v>48</v>
      </c>
      <c r="N76" s="1" t="s">
        <v>23</v>
      </c>
      <c r="O76" s="1" t="s">
        <v>29</v>
      </c>
      <c r="P76" s="1" t="s">
        <v>69</v>
      </c>
      <c r="Q76" s="1" t="s">
        <v>70</v>
      </c>
      <c r="R76" s="1" t="s">
        <v>70</v>
      </c>
      <c r="S76" s="1" t="s">
        <v>330</v>
      </c>
      <c r="T76" s="1" t="s">
        <v>4262</v>
      </c>
      <c r="U76" s="1" t="s">
        <v>29</v>
      </c>
      <c r="V76" s="1" t="s">
        <v>39</v>
      </c>
      <c r="W76" s="1" t="s">
        <v>44</v>
      </c>
      <c r="X76" s="1" t="s">
        <v>44</v>
      </c>
      <c r="Y76" s="1" t="s">
        <v>4262</v>
      </c>
      <c r="Z76" s="1" t="s">
        <v>69</v>
      </c>
      <c r="AA76" s="1" t="s">
        <v>13</v>
      </c>
      <c r="AB76" s="1" t="s">
        <v>68</v>
      </c>
      <c r="AC76" s="1" t="s">
        <v>4262</v>
      </c>
      <c r="AD76" s="1" t="s">
        <v>4262</v>
      </c>
      <c r="AE76" s="1" t="s">
        <v>14</v>
      </c>
    </row>
    <row r="77" spans="1:31" ht="45" customHeight="1" x14ac:dyDescent="0.25">
      <c r="A77" s="1" t="s">
        <v>337</v>
      </c>
      <c r="B77" s="1" t="s">
        <v>9</v>
      </c>
      <c r="C77" s="1" t="s">
        <v>10</v>
      </c>
      <c r="D77" s="1" t="s">
        <v>2922</v>
      </c>
      <c r="E77" s="1" t="s">
        <v>2923</v>
      </c>
      <c r="F77" s="1">
        <v>151</v>
      </c>
      <c r="G77" s="1">
        <v>68</v>
      </c>
      <c r="H77" s="1">
        <v>45.03</v>
      </c>
      <c r="I77" s="4">
        <f t="shared" si="1"/>
        <v>93.500000000000014</v>
      </c>
      <c r="J77" s="1" t="s">
        <v>69</v>
      </c>
      <c r="K77" s="1" t="s">
        <v>44</v>
      </c>
      <c r="L77" s="1" t="s">
        <v>44</v>
      </c>
      <c r="M77" s="1" t="s">
        <v>70</v>
      </c>
      <c r="N77" s="1" t="s">
        <v>22</v>
      </c>
      <c r="O77" s="1" t="s">
        <v>70</v>
      </c>
      <c r="P77" s="1" t="s">
        <v>44</v>
      </c>
      <c r="Q77" s="1" t="s">
        <v>48</v>
      </c>
      <c r="R77" s="1" t="s">
        <v>19</v>
      </c>
      <c r="S77" s="1" t="s">
        <v>50</v>
      </c>
      <c r="T77" s="1" t="s">
        <v>4262</v>
      </c>
      <c r="U77" s="1" t="s">
        <v>29</v>
      </c>
      <c r="V77" s="1" t="s">
        <v>18</v>
      </c>
      <c r="W77" s="1" t="s">
        <v>15</v>
      </c>
      <c r="X77" s="1" t="s">
        <v>14</v>
      </c>
      <c r="Y77" s="1" t="s">
        <v>4262</v>
      </c>
      <c r="Z77" s="1" t="s">
        <v>68</v>
      </c>
      <c r="AA77" s="1" t="s">
        <v>44</v>
      </c>
      <c r="AB77" s="1" t="s">
        <v>44</v>
      </c>
      <c r="AC77" s="1" t="s">
        <v>4262</v>
      </c>
      <c r="AD77" s="1" t="s">
        <v>4262</v>
      </c>
      <c r="AE77" s="1" t="s">
        <v>15</v>
      </c>
    </row>
    <row r="78" spans="1:31" ht="45" customHeight="1" x14ac:dyDescent="0.25">
      <c r="A78" s="1" t="s">
        <v>337</v>
      </c>
      <c r="B78" s="1" t="s">
        <v>9</v>
      </c>
      <c r="C78" s="1" t="s">
        <v>10</v>
      </c>
      <c r="D78" s="1" t="s">
        <v>2924</v>
      </c>
      <c r="E78" s="1" t="s">
        <v>2925</v>
      </c>
      <c r="F78" s="1">
        <v>148</v>
      </c>
      <c r="G78" s="1">
        <v>95</v>
      </c>
      <c r="H78" s="1">
        <v>64.19</v>
      </c>
      <c r="I78" s="4">
        <f t="shared" si="1"/>
        <v>85.388888888888886</v>
      </c>
      <c r="J78" s="1" t="s">
        <v>14</v>
      </c>
      <c r="K78" s="1" t="s">
        <v>29</v>
      </c>
      <c r="L78" s="1" t="s">
        <v>14</v>
      </c>
      <c r="M78" s="1" t="s">
        <v>48</v>
      </c>
      <c r="N78" s="1" t="s">
        <v>91</v>
      </c>
      <c r="O78" s="1" t="s">
        <v>48</v>
      </c>
      <c r="P78" s="1" t="s">
        <v>48</v>
      </c>
      <c r="Q78" s="1" t="s">
        <v>81</v>
      </c>
      <c r="R78" s="1" t="s">
        <v>76</v>
      </c>
      <c r="S78" s="1" t="s">
        <v>597</v>
      </c>
      <c r="T78" s="1" t="s">
        <v>4262</v>
      </c>
      <c r="U78" s="1" t="s">
        <v>50</v>
      </c>
      <c r="V78" s="1" t="s">
        <v>79</v>
      </c>
      <c r="W78" s="1" t="s">
        <v>40</v>
      </c>
      <c r="X78" s="1" t="s">
        <v>19</v>
      </c>
      <c r="Y78" s="1" t="s">
        <v>4262</v>
      </c>
      <c r="Z78" s="1" t="s">
        <v>29</v>
      </c>
      <c r="AA78" s="1" t="s">
        <v>70</v>
      </c>
      <c r="AB78" s="1" t="s">
        <v>29</v>
      </c>
      <c r="AC78" s="1" t="s">
        <v>4262</v>
      </c>
      <c r="AD78" s="1" t="s">
        <v>4262</v>
      </c>
      <c r="AE78" s="1" t="s">
        <v>81</v>
      </c>
    </row>
    <row r="79" spans="1:31" ht="45" customHeight="1" x14ac:dyDescent="0.25">
      <c r="A79" s="1" t="s">
        <v>337</v>
      </c>
      <c r="B79" s="1" t="s">
        <v>9</v>
      </c>
      <c r="C79" s="1" t="s">
        <v>10</v>
      </c>
      <c r="D79" s="1" t="s">
        <v>425</v>
      </c>
      <c r="E79" s="1" t="s">
        <v>426</v>
      </c>
      <c r="F79" s="1">
        <v>338</v>
      </c>
      <c r="G79" s="1">
        <v>183</v>
      </c>
      <c r="H79" s="1">
        <v>54.14</v>
      </c>
      <c r="I79" s="4">
        <f t="shared" si="1"/>
        <v>92.055555555555557</v>
      </c>
      <c r="J79" s="1" t="s">
        <v>70</v>
      </c>
      <c r="K79" s="1" t="s">
        <v>44</v>
      </c>
      <c r="L79" s="1" t="s">
        <v>18</v>
      </c>
      <c r="M79" s="1" t="s">
        <v>40</v>
      </c>
      <c r="N79" s="1" t="s">
        <v>3361</v>
      </c>
      <c r="O79" s="1" t="s">
        <v>40</v>
      </c>
      <c r="P79" s="1" t="s">
        <v>70</v>
      </c>
      <c r="Q79" s="1" t="s">
        <v>45</v>
      </c>
      <c r="R79" s="1" t="s">
        <v>40</v>
      </c>
      <c r="S79" s="1" t="s">
        <v>3361</v>
      </c>
      <c r="T79" s="1" t="s">
        <v>4262</v>
      </c>
      <c r="U79" s="1" t="s">
        <v>69</v>
      </c>
      <c r="V79" s="1" t="s">
        <v>40</v>
      </c>
      <c r="W79" s="1" t="s">
        <v>48</v>
      </c>
      <c r="X79" s="1" t="s">
        <v>44</v>
      </c>
      <c r="Y79" s="1" t="s">
        <v>4262</v>
      </c>
      <c r="Z79" s="1" t="s">
        <v>45</v>
      </c>
      <c r="AA79" s="1" t="s">
        <v>44</v>
      </c>
      <c r="AB79" s="1" t="s">
        <v>68</v>
      </c>
      <c r="AC79" s="1" t="s">
        <v>4262</v>
      </c>
      <c r="AD79" s="1" t="s">
        <v>4262</v>
      </c>
      <c r="AE79" s="1" t="s">
        <v>29</v>
      </c>
    </row>
    <row r="80" spans="1:31" ht="45" customHeight="1" x14ac:dyDescent="0.25">
      <c r="A80" s="1" t="s">
        <v>337</v>
      </c>
      <c r="B80" s="1" t="s">
        <v>9</v>
      </c>
      <c r="C80" s="1" t="s">
        <v>10</v>
      </c>
      <c r="D80" s="1" t="s">
        <v>2926</v>
      </c>
      <c r="E80" s="1" t="s">
        <v>2927</v>
      </c>
      <c r="F80" s="1">
        <v>142</v>
      </c>
      <c r="G80" s="1">
        <v>68</v>
      </c>
      <c r="H80" s="1">
        <v>47.89</v>
      </c>
      <c r="I80" s="4">
        <f t="shared" si="1"/>
        <v>96.222222222222229</v>
      </c>
      <c r="J80" s="1" t="s">
        <v>69</v>
      </c>
      <c r="K80" s="1" t="s">
        <v>13</v>
      </c>
      <c r="L80" s="1" t="s">
        <v>29</v>
      </c>
      <c r="M80" s="1" t="s">
        <v>69</v>
      </c>
      <c r="N80" s="1" t="s">
        <v>29</v>
      </c>
      <c r="O80" s="1" t="s">
        <v>45</v>
      </c>
      <c r="P80" s="1" t="s">
        <v>69</v>
      </c>
      <c r="Q80" s="1" t="s">
        <v>15</v>
      </c>
      <c r="R80" s="1" t="s">
        <v>15</v>
      </c>
      <c r="S80" s="1" t="s">
        <v>19</v>
      </c>
      <c r="T80" s="1" t="s">
        <v>4262</v>
      </c>
      <c r="U80" s="1" t="s">
        <v>44</v>
      </c>
      <c r="V80" s="1" t="s">
        <v>50</v>
      </c>
      <c r="W80" s="1" t="s">
        <v>44</v>
      </c>
      <c r="X80" s="1" t="s">
        <v>13</v>
      </c>
      <c r="Y80" s="1" t="s">
        <v>4262</v>
      </c>
      <c r="Z80" s="1" t="s">
        <v>68</v>
      </c>
      <c r="AA80" s="1" t="s">
        <v>13</v>
      </c>
      <c r="AB80" s="1" t="s">
        <v>13</v>
      </c>
      <c r="AC80" s="1" t="s">
        <v>4262</v>
      </c>
      <c r="AD80" s="1" t="s">
        <v>4262</v>
      </c>
      <c r="AE80" s="1" t="s">
        <v>68</v>
      </c>
    </row>
    <row r="81" spans="1:31" ht="45" customHeight="1" x14ac:dyDescent="0.25">
      <c r="A81" s="1" t="s">
        <v>337</v>
      </c>
      <c r="B81" s="1" t="s">
        <v>9</v>
      </c>
      <c r="C81" s="1" t="s">
        <v>10</v>
      </c>
      <c r="D81" s="1" t="s">
        <v>427</v>
      </c>
      <c r="E81" s="1" t="s">
        <v>428</v>
      </c>
      <c r="F81" s="1">
        <v>160</v>
      </c>
      <c r="G81" s="1">
        <v>68</v>
      </c>
      <c r="H81" s="1">
        <v>42.5</v>
      </c>
      <c r="I81" s="4">
        <f t="shared" si="1"/>
        <v>90.666666666666686</v>
      </c>
      <c r="J81" s="1" t="s">
        <v>45</v>
      </c>
      <c r="K81" s="1" t="s">
        <v>44</v>
      </c>
      <c r="L81" s="1" t="s">
        <v>81</v>
      </c>
      <c r="M81" s="1" t="s">
        <v>48</v>
      </c>
      <c r="N81" s="1" t="s">
        <v>21</v>
      </c>
      <c r="O81" s="1" t="s">
        <v>14</v>
      </c>
      <c r="P81" s="1" t="s">
        <v>68</v>
      </c>
      <c r="Q81" s="1" t="s">
        <v>15</v>
      </c>
      <c r="R81" s="1" t="s">
        <v>15</v>
      </c>
      <c r="S81" s="1" t="s">
        <v>30</v>
      </c>
      <c r="T81" s="1" t="s">
        <v>4262</v>
      </c>
      <c r="U81" s="1" t="s">
        <v>69</v>
      </c>
      <c r="V81" s="1" t="s">
        <v>59</v>
      </c>
      <c r="W81" s="1" t="s">
        <v>50</v>
      </c>
      <c r="X81" s="1" t="s">
        <v>44</v>
      </c>
      <c r="Y81" s="1" t="s">
        <v>4262</v>
      </c>
      <c r="Z81" s="1" t="s">
        <v>44</v>
      </c>
      <c r="AA81" s="1" t="s">
        <v>44</v>
      </c>
      <c r="AB81" s="1" t="s">
        <v>13</v>
      </c>
      <c r="AC81" s="1" t="s">
        <v>4262</v>
      </c>
      <c r="AD81" s="1" t="s">
        <v>4262</v>
      </c>
      <c r="AE81" s="1" t="s">
        <v>15</v>
      </c>
    </row>
    <row r="82" spans="1:31" ht="45" customHeight="1" x14ac:dyDescent="0.25">
      <c r="A82" s="1" t="s">
        <v>337</v>
      </c>
      <c r="B82" s="1" t="s">
        <v>9</v>
      </c>
      <c r="C82" s="1" t="s">
        <v>10</v>
      </c>
      <c r="D82" s="1" t="s">
        <v>2928</v>
      </c>
      <c r="E82" s="1" t="s">
        <v>2929</v>
      </c>
      <c r="F82" s="1">
        <v>155</v>
      </c>
      <c r="G82" s="1">
        <v>80</v>
      </c>
      <c r="H82" s="1">
        <v>51.61</v>
      </c>
      <c r="I82" s="4">
        <f t="shared" si="1"/>
        <v>87.722222222222229</v>
      </c>
      <c r="J82" s="1" t="s">
        <v>39</v>
      </c>
      <c r="K82" s="1" t="s">
        <v>40</v>
      </c>
      <c r="L82" s="1" t="s">
        <v>44</v>
      </c>
      <c r="M82" s="1" t="s">
        <v>48</v>
      </c>
      <c r="N82" s="1" t="s">
        <v>76</v>
      </c>
      <c r="O82" s="1" t="s">
        <v>14</v>
      </c>
      <c r="P82" s="1" t="s">
        <v>48</v>
      </c>
      <c r="Q82" s="1" t="s">
        <v>48</v>
      </c>
      <c r="R82" s="1" t="s">
        <v>50</v>
      </c>
      <c r="S82" s="1" t="s">
        <v>3360</v>
      </c>
      <c r="T82" s="1" t="s">
        <v>4262</v>
      </c>
      <c r="U82" s="1" t="s">
        <v>18</v>
      </c>
      <c r="V82" s="1" t="s">
        <v>22</v>
      </c>
      <c r="W82" s="1" t="s">
        <v>22</v>
      </c>
      <c r="X82" s="1" t="s">
        <v>18</v>
      </c>
      <c r="Y82" s="1" t="s">
        <v>4262</v>
      </c>
      <c r="Z82" s="1" t="s">
        <v>50</v>
      </c>
      <c r="AA82" s="1" t="s">
        <v>15</v>
      </c>
      <c r="AB82" s="1" t="s">
        <v>14</v>
      </c>
      <c r="AC82" s="1" t="s">
        <v>4262</v>
      </c>
      <c r="AD82" s="1" t="s">
        <v>4262</v>
      </c>
      <c r="AE82" s="1" t="s">
        <v>40</v>
      </c>
    </row>
    <row r="83" spans="1:31" ht="45" customHeight="1" x14ac:dyDescent="0.25">
      <c r="A83" s="1" t="s">
        <v>337</v>
      </c>
      <c r="B83" s="1" t="s">
        <v>9</v>
      </c>
      <c r="C83" s="1" t="s">
        <v>10</v>
      </c>
      <c r="D83" s="1" t="s">
        <v>429</v>
      </c>
      <c r="E83" s="1" t="s">
        <v>3498</v>
      </c>
      <c r="F83" s="1">
        <v>283</v>
      </c>
      <c r="G83" s="1">
        <v>154</v>
      </c>
      <c r="H83" s="1">
        <v>54.42</v>
      </c>
      <c r="I83" s="4">
        <f t="shared" si="1"/>
        <v>99.333333333333343</v>
      </c>
      <c r="J83" s="1" t="s">
        <v>13</v>
      </c>
      <c r="K83" s="1" t="s">
        <v>13</v>
      </c>
      <c r="L83" s="1" t="s">
        <v>68</v>
      </c>
      <c r="M83" s="1" t="s">
        <v>68</v>
      </c>
      <c r="N83" s="1" t="s">
        <v>70</v>
      </c>
      <c r="O83" s="1" t="s">
        <v>13</v>
      </c>
      <c r="P83" s="1" t="s">
        <v>13</v>
      </c>
      <c r="Q83" s="1" t="s">
        <v>13</v>
      </c>
      <c r="R83" s="1" t="s">
        <v>13</v>
      </c>
      <c r="S83" s="1" t="s">
        <v>44</v>
      </c>
      <c r="T83" s="1" t="s">
        <v>4262</v>
      </c>
      <c r="U83" s="1" t="s">
        <v>13</v>
      </c>
      <c r="V83" s="1" t="s">
        <v>68</v>
      </c>
      <c r="W83" s="1" t="s">
        <v>68</v>
      </c>
      <c r="X83" s="1" t="s">
        <v>68</v>
      </c>
      <c r="Y83" s="1" t="s">
        <v>4262</v>
      </c>
      <c r="Z83" s="1" t="s">
        <v>13</v>
      </c>
      <c r="AA83" s="1" t="s">
        <v>13</v>
      </c>
      <c r="AB83" s="1" t="s">
        <v>13</v>
      </c>
      <c r="AC83" s="1" t="s">
        <v>4262</v>
      </c>
      <c r="AD83" s="1" t="s">
        <v>4262</v>
      </c>
      <c r="AE83" s="1" t="s">
        <v>13</v>
      </c>
    </row>
    <row r="84" spans="1:31" ht="45" customHeight="1" x14ac:dyDescent="0.25">
      <c r="A84" s="1" t="s">
        <v>337</v>
      </c>
      <c r="B84" s="1" t="s">
        <v>9</v>
      </c>
      <c r="C84" s="1" t="s">
        <v>10</v>
      </c>
      <c r="D84" s="1" t="s">
        <v>430</v>
      </c>
      <c r="E84" s="1" t="s">
        <v>431</v>
      </c>
      <c r="F84" s="1">
        <v>140</v>
      </c>
      <c r="G84" s="1">
        <v>94</v>
      </c>
      <c r="H84" s="1">
        <v>67.14</v>
      </c>
      <c r="I84" s="4">
        <f t="shared" si="1"/>
        <v>93.1111111111111</v>
      </c>
      <c r="J84" s="1" t="s">
        <v>68</v>
      </c>
      <c r="K84" s="1" t="s">
        <v>69</v>
      </c>
      <c r="L84" s="1" t="s">
        <v>59</v>
      </c>
      <c r="M84" s="1" t="s">
        <v>15</v>
      </c>
      <c r="N84" s="1" t="s">
        <v>3361</v>
      </c>
      <c r="O84" s="1" t="s">
        <v>14</v>
      </c>
      <c r="P84" s="1" t="s">
        <v>13</v>
      </c>
      <c r="Q84" s="1" t="s">
        <v>14</v>
      </c>
      <c r="R84" s="1" t="s">
        <v>29</v>
      </c>
      <c r="S84" s="1" t="s">
        <v>81</v>
      </c>
      <c r="T84" s="1" t="s">
        <v>4262</v>
      </c>
      <c r="U84" s="1" t="s">
        <v>45</v>
      </c>
      <c r="V84" s="1" t="s">
        <v>40</v>
      </c>
      <c r="W84" s="1" t="s">
        <v>45</v>
      </c>
      <c r="X84" s="1" t="s">
        <v>70</v>
      </c>
      <c r="Y84" s="1" t="s">
        <v>4262</v>
      </c>
      <c r="Z84" s="1" t="s">
        <v>44</v>
      </c>
      <c r="AA84" s="1" t="s">
        <v>69</v>
      </c>
      <c r="AB84" s="1" t="s">
        <v>44</v>
      </c>
      <c r="AC84" s="1" t="s">
        <v>4262</v>
      </c>
      <c r="AD84" s="1" t="s">
        <v>4262</v>
      </c>
      <c r="AE84" s="1" t="s">
        <v>45</v>
      </c>
    </row>
    <row r="85" spans="1:31" ht="45" customHeight="1" x14ac:dyDescent="0.25">
      <c r="A85" s="1" t="s">
        <v>337</v>
      </c>
      <c r="B85" s="1" t="s">
        <v>9</v>
      </c>
      <c r="C85" s="1" t="s">
        <v>10</v>
      </c>
      <c r="D85" s="1" t="s">
        <v>2930</v>
      </c>
      <c r="E85" s="1" t="s">
        <v>2931</v>
      </c>
      <c r="F85" s="1">
        <v>43</v>
      </c>
      <c r="G85" s="1">
        <v>21</v>
      </c>
      <c r="H85" s="1">
        <v>48.84</v>
      </c>
      <c r="I85" s="4">
        <f t="shared" si="1"/>
        <v>86.055555555555557</v>
      </c>
      <c r="J85" s="1" t="s">
        <v>13</v>
      </c>
      <c r="K85" s="1" t="s">
        <v>13</v>
      </c>
      <c r="L85" s="1" t="s">
        <v>50</v>
      </c>
      <c r="M85" s="1" t="s">
        <v>40</v>
      </c>
      <c r="N85" s="1" t="s">
        <v>15</v>
      </c>
      <c r="O85" s="1" t="s">
        <v>39</v>
      </c>
      <c r="P85" s="1" t="s">
        <v>59</v>
      </c>
      <c r="Q85" s="1" t="s">
        <v>192</v>
      </c>
      <c r="R85" s="1" t="s">
        <v>63</v>
      </c>
      <c r="S85" s="1" t="s">
        <v>30</v>
      </c>
      <c r="T85" s="1" t="s">
        <v>4262</v>
      </c>
      <c r="U85" s="1" t="s">
        <v>15</v>
      </c>
      <c r="V85" s="1" t="s">
        <v>30</v>
      </c>
      <c r="W85" s="1" t="s">
        <v>50</v>
      </c>
      <c r="X85" s="1" t="s">
        <v>15</v>
      </c>
      <c r="Y85" s="1" t="s">
        <v>4262</v>
      </c>
      <c r="Z85" s="1" t="s">
        <v>50</v>
      </c>
      <c r="AA85" s="1" t="s">
        <v>40</v>
      </c>
      <c r="AB85" s="1" t="s">
        <v>76</v>
      </c>
      <c r="AC85" s="1" t="s">
        <v>4262</v>
      </c>
      <c r="AD85" s="1" t="s">
        <v>4262</v>
      </c>
      <c r="AE85" s="1" t="s">
        <v>3359</v>
      </c>
    </row>
    <row r="86" spans="1:31" ht="45" customHeight="1" x14ac:dyDescent="0.25">
      <c r="A86" s="1" t="s">
        <v>337</v>
      </c>
      <c r="B86" s="1" t="s">
        <v>9</v>
      </c>
      <c r="C86" s="1" t="s">
        <v>10</v>
      </c>
      <c r="D86" s="1" t="s">
        <v>432</v>
      </c>
      <c r="E86" s="1" t="s">
        <v>433</v>
      </c>
      <c r="F86" s="1">
        <v>258</v>
      </c>
      <c r="G86" s="1">
        <v>113</v>
      </c>
      <c r="H86" s="1">
        <v>43.8</v>
      </c>
      <c r="I86" s="4">
        <f t="shared" si="1"/>
        <v>93.666666666666671</v>
      </c>
      <c r="J86" s="1" t="s">
        <v>70</v>
      </c>
      <c r="K86" s="1" t="s">
        <v>68</v>
      </c>
      <c r="L86" s="1" t="s">
        <v>76</v>
      </c>
      <c r="M86" s="1" t="s">
        <v>70</v>
      </c>
      <c r="N86" s="1" t="s">
        <v>59</v>
      </c>
      <c r="O86" s="1" t="s">
        <v>15</v>
      </c>
      <c r="P86" s="1" t="s">
        <v>13</v>
      </c>
      <c r="Q86" s="1" t="s">
        <v>29</v>
      </c>
      <c r="R86" s="1" t="s">
        <v>45</v>
      </c>
      <c r="S86" s="1" t="s">
        <v>55</v>
      </c>
      <c r="T86" s="1" t="s">
        <v>4262</v>
      </c>
      <c r="U86" s="1" t="s">
        <v>29</v>
      </c>
      <c r="V86" s="1" t="s">
        <v>40</v>
      </c>
      <c r="W86" s="1" t="s">
        <v>44</v>
      </c>
      <c r="X86" s="1" t="s">
        <v>48</v>
      </c>
      <c r="Y86" s="1" t="s">
        <v>4262</v>
      </c>
      <c r="Z86" s="1" t="s">
        <v>69</v>
      </c>
      <c r="AA86" s="1" t="s">
        <v>68</v>
      </c>
      <c r="AB86" s="1" t="s">
        <v>13</v>
      </c>
      <c r="AC86" s="1" t="s">
        <v>4262</v>
      </c>
      <c r="AD86" s="1" t="s">
        <v>4262</v>
      </c>
      <c r="AE86" s="1" t="s">
        <v>15</v>
      </c>
    </row>
    <row r="87" spans="1:31" ht="45" customHeight="1" x14ac:dyDescent="0.25">
      <c r="A87" s="1" t="s">
        <v>337</v>
      </c>
      <c r="B87" s="1" t="s">
        <v>9</v>
      </c>
      <c r="C87" s="1" t="s">
        <v>10</v>
      </c>
      <c r="D87" s="1" t="s">
        <v>434</v>
      </c>
      <c r="E87" s="1" t="s">
        <v>435</v>
      </c>
      <c r="F87" s="1">
        <v>417</v>
      </c>
      <c r="G87" s="1">
        <v>177</v>
      </c>
      <c r="H87" s="1">
        <v>42.45</v>
      </c>
      <c r="I87" s="4">
        <f t="shared" si="1"/>
        <v>91.722222222222229</v>
      </c>
      <c r="J87" s="1" t="s">
        <v>69</v>
      </c>
      <c r="K87" s="1" t="s">
        <v>44</v>
      </c>
      <c r="L87" s="1" t="s">
        <v>40</v>
      </c>
      <c r="M87" s="1" t="s">
        <v>45</v>
      </c>
      <c r="N87" s="1" t="s">
        <v>192</v>
      </c>
      <c r="O87" s="1" t="s">
        <v>48</v>
      </c>
      <c r="P87" s="1" t="s">
        <v>70</v>
      </c>
      <c r="Q87" s="1" t="s">
        <v>14</v>
      </c>
      <c r="R87" s="1" t="s">
        <v>48</v>
      </c>
      <c r="S87" s="1" t="s">
        <v>19</v>
      </c>
      <c r="T87" s="1" t="s">
        <v>4262</v>
      </c>
      <c r="U87" s="1" t="s">
        <v>48</v>
      </c>
      <c r="V87" s="1" t="s">
        <v>59</v>
      </c>
      <c r="W87" s="1" t="s">
        <v>48</v>
      </c>
      <c r="X87" s="1" t="s">
        <v>15</v>
      </c>
      <c r="Y87" s="1" t="s">
        <v>4262</v>
      </c>
      <c r="Z87" s="1" t="s">
        <v>15</v>
      </c>
      <c r="AA87" s="1" t="s">
        <v>69</v>
      </c>
      <c r="AB87" s="1" t="s">
        <v>69</v>
      </c>
      <c r="AC87" s="1" t="s">
        <v>4262</v>
      </c>
      <c r="AD87" s="1" t="s">
        <v>4262</v>
      </c>
      <c r="AE87" s="1" t="s">
        <v>40</v>
      </c>
    </row>
    <row r="88" spans="1:31" ht="45" customHeight="1" x14ac:dyDescent="0.25">
      <c r="A88" s="1" t="s">
        <v>337</v>
      </c>
      <c r="B88" s="1" t="s">
        <v>9</v>
      </c>
      <c r="C88" s="1" t="s">
        <v>10</v>
      </c>
      <c r="D88" s="1" t="s">
        <v>2932</v>
      </c>
      <c r="E88" s="1" t="s">
        <v>2933</v>
      </c>
      <c r="F88" s="1">
        <v>329</v>
      </c>
      <c r="G88" s="1">
        <v>143</v>
      </c>
      <c r="H88" s="1">
        <v>43.47</v>
      </c>
      <c r="I88" s="4">
        <f t="shared" si="1"/>
        <v>97.111111111111114</v>
      </c>
      <c r="J88" s="1" t="s">
        <v>68</v>
      </c>
      <c r="K88" s="1" t="s">
        <v>68</v>
      </c>
      <c r="L88" s="1" t="s">
        <v>45</v>
      </c>
      <c r="M88" s="1" t="s">
        <v>44</v>
      </c>
      <c r="N88" s="1" t="s">
        <v>48</v>
      </c>
      <c r="O88" s="1" t="s">
        <v>45</v>
      </c>
      <c r="P88" s="1" t="s">
        <v>13</v>
      </c>
      <c r="Q88" s="1" t="s">
        <v>70</v>
      </c>
      <c r="R88" s="1" t="s">
        <v>45</v>
      </c>
      <c r="S88" s="1" t="s">
        <v>29</v>
      </c>
      <c r="T88" s="1" t="s">
        <v>4262</v>
      </c>
      <c r="U88" s="1" t="s">
        <v>13</v>
      </c>
      <c r="V88" s="1" t="s">
        <v>68</v>
      </c>
      <c r="W88" s="1" t="s">
        <v>70</v>
      </c>
      <c r="X88" s="1" t="s">
        <v>70</v>
      </c>
      <c r="Y88" s="1" t="s">
        <v>4262</v>
      </c>
      <c r="Z88" s="1" t="s">
        <v>68</v>
      </c>
      <c r="AA88" s="1" t="s">
        <v>68</v>
      </c>
      <c r="AB88" s="1" t="s">
        <v>68</v>
      </c>
      <c r="AC88" s="1" t="s">
        <v>4262</v>
      </c>
      <c r="AD88" s="1" t="s">
        <v>4262</v>
      </c>
      <c r="AE88" s="1" t="s">
        <v>13</v>
      </c>
    </row>
    <row r="89" spans="1:31" ht="45" customHeight="1" x14ac:dyDescent="0.25">
      <c r="A89" s="1" t="s">
        <v>337</v>
      </c>
      <c r="B89" s="1" t="s">
        <v>9</v>
      </c>
      <c r="C89" s="1" t="s">
        <v>10</v>
      </c>
      <c r="D89" s="1" t="s">
        <v>436</v>
      </c>
      <c r="E89" s="1" t="s">
        <v>3499</v>
      </c>
      <c r="F89" s="1">
        <v>557</v>
      </c>
      <c r="G89" s="1">
        <v>329</v>
      </c>
      <c r="H89" s="1">
        <v>59.07</v>
      </c>
      <c r="I89" s="4">
        <f t="shared" si="1"/>
        <v>90.3888888888889</v>
      </c>
      <c r="J89" s="1" t="s">
        <v>15</v>
      </c>
      <c r="K89" s="1" t="s">
        <v>44</v>
      </c>
      <c r="L89" s="1" t="s">
        <v>14</v>
      </c>
      <c r="M89" s="1" t="s">
        <v>45</v>
      </c>
      <c r="N89" s="1" t="s">
        <v>59</v>
      </c>
      <c r="O89" s="1" t="s">
        <v>29</v>
      </c>
      <c r="P89" s="1" t="s">
        <v>44</v>
      </c>
      <c r="Q89" s="1" t="s">
        <v>14</v>
      </c>
      <c r="R89" s="1" t="s">
        <v>48</v>
      </c>
      <c r="S89" s="1" t="s">
        <v>79</v>
      </c>
      <c r="T89" s="1" t="s">
        <v>4262</v>
      </c>
      <c r="U89" s="1" t="s">
        <v>76</v>
      </c>
      <c r="V89" s="1" t="s">
        <v>39</v>
      </c>
      <c r="W89" s="1" t="s">
        <v>50</v>
      </c>
      <c r="X89" s="1" t="s">
        <v>19</v>
      </c>
      <c r="Y89" s="1" t="s">
        <v>4262</v>
      </c>
      <c r="Z89" s="1" t="s">
        <v>29</v>
      </c>
      <c r="AA89" s="1" t="s">
        <v>44</v>
      </c>
      <c r="AB89" s="1" t="s">
        <v>44</v>
      </c>
      <c r="AC89" s="1" t="s">
        <v>4262</v>
      </c>
      <c r="AD89" s="1" t="s">
        <v>4262</v>
      </c>
      <c r="AE89" s="1" t="s">
        <v>40</v>
      </c>
    </row>
    <row r="90" spans="1:31" ht="45" customHeight="1" x14ac:dyDescent="0.25">
      <c r="A90" s="1" t="s">
        <v>337</v>
      </c>
      <c r="B90" s="1" t="s">
        <v>9</v>
      </c>
      <c r="C90" s="1" t="s">
        <v>10</v>
      </c>
      <c r="D90" s="1" t="s">
        <v>437</v>
      </c>
      <c r="E90" s="1" t="s">
        <v>438</v>
      </c>
      <c r="F90" s="1">
        <v>343</v>
      </c>
      <c r="G90" s="1">
        <v>152</v>
      </c>
      <c r="H90" s="1">
        <v>44.31</v>
      </c>
      <c r="I90" s="4">
        <f t="shared" si="1"/>
        <v>91.888888888888886</v>
      </c>
      <c r="J90" s="1" t="s">
        <v>70</v>
      </c>
      <c r="K90" s="1" t="s">
        <v>44</v>
      </c>
      <c r="L90" s="1" t="s">
        <v>40</v>
      </c>
      <c r="M90" s="1" t="s">
        <v>40</v>
      </c>
      <c r="N90" s="1" t="s">
        <v>192</v>
      </c>
      <c r="O90" s="1" t="s">
        <v>48</v>
      </c>
      <c r="P90" s="1" t="s">
        <v>14</v>
      </c>
      <c r="Q90" s="1" t="s">
        <v>48</v>
      </c>
      <c r="R90" s="1" t="s">
        <v>50</v>
      </c>
      <c r="S90" s="1" t="s">
        <v>72</v>
      </c>
      <c r="T90" s="1" t="s">
        <v>4262</v>
      </c>
      <c r="U90" s="1" t="s">
        <v>29</v>
      </c>
      <c r="V90" s="1" t="s">
        <v>18</v>
      </c>
      <c r="W90" s="1" t="s">
        <v>15</v>
      </c>
      <c r="X90" s="1" t="s">
        <v>45</v>
      </c>
      <c r="Y90" s="1" t="s">
        <v>4262</v>
      </c>
      <c r="Z90" s="1" t="s">
        <v>69</v>
      </c>
      <c r="AA90" s="1" t="s">
        <v>44</v>
      </c>
      <c r="AB90" s="1" t="s">
        <v>68</v>
      </c>
      <c r="AC90" s="1" t="s">
        <v>4262</v>
      </c>
      <c r="AD90" s="1" t="s">
        <v>4262</v>
      </c>
      <c r="AE90" s="1" t="s">
        <v>70</v>
      </c>
    </row>
    <row r="91" spans="1:31" ht="45" customHeight="1" x14ac:dyDescent="0.25">
      <c r="A91" s="1" t="s">
        <v>337</v>
      </c>
      <c r="B91" s="1" t="s">
        <v>9</v>
      </c>
      <c r="C91" s="1" t="s">
        <v>10</v>
      </c>
      <c r="D91" s="1" t="s">
        <v>439</v>
      </c>
      <c r="E91" s="1" t="s">
        <v>440</v>
      </c>
      <c r="F91" s="1">
        <v>145</v>
      </c>
      <c r="G91" s="1">
        <v>82</v>
      </c>
      <c r="H91" s="1">
        <v>56.55</v>
      </c>
      <c r="I91" s="4">
        <f t="shared" si="1"/>
        <v>93.166666666666671</v>
      </c>
      <c r="J91" s="1" t="s">
        <v>70</v>
      </c>
      <c r="K91" s="1" t="s">
        <v>44</v>
      </c>
      <c r="L91" s="1" t="s">
        <v>15</v>
      </c>
      <c r="M91" s="1" t="s">
        <v>70</v>
      </c>
      <c r="N91" s="1" t="s">
        <v>3357</v>
      </c>
      <c r="O91" s="1" t="s">
        <v>29</v>
      </c>
      <c r="P91" s="1" t="s">
        <v>68</v>
      </c>
      <c r="Q91" s="1" t="s">
        <v>14</v>
      </c>
      <c r="R91" s="1" t="s">
        <v>15</v>
      </c>
      <c r="S91" s="1" t="s">
        <v>69</v>
      </c>
      <c r="T91" s="1" t="s">
        <v>4262</v>
      </c>
      <c r="U91" s="1" t="s">
        <v>15</v>
      </c>
      <c r="V91" s="1" t="s">
        <v>18</v>
      </c>
      <c r="W91" s="1" t="s">
        <v>40</v>
      </c>
      <c r="X91" s="1" t="s">
        <v>45</v>
      </c>
      <c r="Y91" s="1" t="s">
        <v>4262</v>
      </c>
      <c r="Z91" s="1" t="s">
        <v>70</v>
      </c>
      <c r="AA91" s="1" t="s">
        <v>69</v>
      </c>
      <c r="AB91" s="1" t="s">
        <v>68</v>
      </c>
      <c r="AC91" s="1" t="s">
        <v>4262</v>
      </c>
      <c r="AD91" s="1" t="s">
        <v>4262</v>
      </c>
      <c r="AE91" s="1" t="s">
        <v>40</v>
      </c>
    </row>
    <row r="92" spans="1:31" ht="45" customHeight="1" x14ac:dyDescent="0.25">
      <c r="A92" s="1" t="s">
        <v>337</v>
      </c>
      <c r="B92" s="1" t="s">
        <v>9</v>
      </c>
      <c r="C92" s="1" t="s">
        <v>10</v>
      </c>
      <c r="D92" s="1" t="s">
        <v>2934</v>
      </c>
      <c r="E92" s="1" t="s">
        <v>2935</v>
      </c>
      <c r="F92" s="1">
        <v>274</v>
      </c>
      <c r="G92" s="1">
        <v>116</v>
      </c>
      <c r="H92" s="1">
        <v>42.34</v>
      </c>
      <c r="I92" s="4">
        <f t="shared" si="1"/>
        <v>94.6111111111111</v>
      </c>
      <c r="J92" s="1" t="s">
        <v>69</v>
      </c>
      <c r="K92" s="1" t="s">
        <v>13</v>
      </c>
      <c r="L92" s="1" t="s">
        <v>15</v>
      </c>
      <c r="M92" s="1" t="s">
        <v>29</v>
      </c>
      <c r="N92" s="1" t="s">
        <v>76</v>
      </c>
      <c r="O92" s="1" t="s">
        <v>15</v>
      </c>
      <c r="P92" s="1" t="s">
        <v>44</v>
      </c>
      <c r="Q92" s="1" t="s">
        <v>19</v>
      </c>
      <c r="R92" s="1" t="s">
        <v>50</v>
      </c>
      <c r="S92" s="1" t="s">
        <v>15</v>
      </c>
      <c r="T92" s="1" t="s">
        <v>4262</v>
      </c>
      <c r="U92" s="1" t="s">
        <v>45</v>
      </c>
      <c r="V92" s="1" t="s">
        <v>29</v>
      </c>
      <c r="W92" s="1" t="s">
        <v>45</v>
      </c>
      <c r="X92" s="1" t="s">
        <v>70</v>
      </c>
      <c r="Y92" s="1" t="s">
        <v>4262</v>
      </c>
      <c r="Z92" s="1" t="s">
        <v>44</v>
      </c>
      <c r="AA92" s="1" t="s">
        <v>69</v>
      </c>
      <c r="AB92" s="1" t="s">
        <v>68</v>
      </c>
      <c r="AC92" s="1" t="s">
        <v>4262</v>
      </c>
      <c r="AD92" s="1" t="s">
        <v>4262</v>
      </c>
      <c r="AE92" s="1" t="s">
        <v>44</v>
      </c>
    </row>
    <row r="93" spans="1:31" ht="45" customHeight="1" x14ac:dyDescent="0.25">
      <c r="A93" s="1" t="s">
        <v>337</v>
      </c>
      <c r="B93" s="1" t="s">
        <v>9</v>
      </c>
      <c r="C93" s="1" t="s">
        <v>10</v>
      </c>
      <c r="D93" s="1" t="s">
        <v>441</v>
      </c>
      <c r="E93" s="1" t="s">
        <v>442</v>
      </c>
      <c r="F93" s="1">
        <v>264</v>
      </c>
      <c r="G93" s="1">
        <v>136</v>
      </c>
      <c r="H93" s="1">
        <v>51.52</v>
      </c>
      <c r="I93" s="4">
        <f t="shared" si="1"/>
        <v>93.722222222222229</v>
      </c>
      <c r="J93" s="1" t="s">
        <v>70</v>
      </c>
      <c r="K93" s="1" t="s">
        <v>68</v>
      </c>
      <c r="L93" s="1" t="s">
        <v>29</v>
      </c>
      <c r="M93" s="1" t="s">
        <v>15</v>
      </c>
      <c r="N93" s="1" t="s">
        <v>3357</v>
      </c>
      <c r="O93" s="1" t="s">
        <v>45</v>
      </c>
      <c r="P93" s="1" t="s">
        <v>44</v>
      </c>
      <c r="Q93" s="1" t="s">
        <v>48</v>
      </c>
      <c r="R93" s="1" t="s">
        <v>15</v>
      </c>
      <c r="S93" s="1" t="s">
        <v>18</v>
      </c>
      <c r="T93" s="1" t="s">
        <v>4262</v>
      </c>
      <c r="U93" s="1" t="s">
        <v>69</v>
      </c>
      <c r="V93" s="1" t="s">
        <v>48</v>
      </c>
      <c r="W93" s="1" t="s">
        <v>69</v>
      </c>
      <c r="X93" s="1" t="s">
        <v>14</v>
      </c>
      <c r="Y93" s="1" t="s">
        <v>4262</v>
      </c>
      <c r="Z93" s="1" t="s">
        <v>69</v>
      </c>
      <c r="AA93" s="1" t="s">
        <v>68</v>
      </c>
      <c r="AB93" s="1" t="s">
        <v>68</v>
      </c>
      <c r="AC93" s="1" t="s">
        <v>4262</v>
      </c>
      <c r="AD93" s="1" t="s">
        <v>4262</v>
      </c>
      <c r="AE93" s="1" t="s">
        <v>44</v>
      </c>
    </row>
    <row r="94" spans="1:31" ht="45" customHeight="1" x14ac:dyDescent="0.25">
      <c r="A94" s="1" t="s">
        <v>337</v>
      </c>
      <c r="B94" s="1" t="s">
        <v>9</v>
      </c>
      <c r="C94" s="1" t="s">
        <v>10</v>
      </c>
      <c r="D94" s="1" t="s">
        <v>443</v>
      </c>
      <c r="E94" s="1" t="s">
        <v>444</v>
      </c>
      <c r="F94" s="1">
        <v>188</v>
      </c>
      <c r="G94" s="1">
        <v>105</v>
      </c>
      <c r="H94" s="1">
        <v>55.85</v>
      </c>
      <c r="I94" s="4">
        <f t="shared" si="1"/>
        <v>96.333333333333329</v>
      </c>
      <c r="J94" s="1" t="s">
        <v>68</v>
      </c>
      <c r="K94" s="1" t="s">
        <v>44</v>
      </c>
      <c r="L94" s="1" t="s">
        <v>13</v>
      </c>
      <c r="M94" s="1" t="s">
        <v>68</v>
      </c>
      <c r="N94" s="1" t="s">
        <v>40</v>
      </c>
      <c r="O94" s="1" t="s">
        <v>70</v>
      </c>
      <c r="P94" s="1" t="s">
        <v>45</v>
      </c>
      <c r="Q94" s="1" t="s">
        <v>70</v>
      </c>
      <c r="R94" s="1" t="s">
        <v>44</v>
      </c>
      <c r="S94" s="1" t="s">
        <v>45</v>
      </c>
      <c r="T94" s="1" t="s">
        <v>4262</v>
      </c>
      <c r="U94" s="1" t="s">
        <v>69</v>
      </c>
      <c r="V94" s="1" t="s">
        <v>50</v>
      </c>
      <c r="W94" s="1" t="s">
        <v>45</v>
      </c>
      <c r="X94" s="1" t="s">
        <v>44</v>
      </c>
      <c r="Y94" s="1" t="s">
        <v>4262</v>
      </c>
      <c r="Z94" s="1" t="s">
        <v>68</v>
      </c>
      <c r="AA94" s="1" t="s">
        <v>44</v>
      </c>
      <c r="AB94" s="1" t="s">
        <v>69</v>
      </c>
      <c r="AC94" s="1" t="s">
        <v>4262</v>
      </c>
      <c r="AD94" s="1" t="s">
        <v>4262</v>
      </c>
      <c r="AE94" s="1" t="s">
        <v>44</v>
      </c>
    </row>
    <row r="95" spans="1:31" ht="45" customHeight="1" x14ac:dyDescent="0.25">
      <c r="A95" s="1" t="s">
        <v>337</v>
      </c>
      <c r="B95" s="1" t="s">
        <v>9</v>
      </c>
      <c r="C95" s="1" t="s">
        <v>10</v>
      </c>
      <c r="D95" s="1" t="s">
        <v>445</v>
      </c>
      <c r="E95" s="1" t="s">
        <v>446</v>
      </c>
      <c r="F95" s="1">
        <v>309</v>
      </c>
      <c r="G95" s="1">
        <v>197</v>
      </c>
      <c r="H95" s="1">
        <v>63.75</v>
      </c>
      <c r="I95" s="4">
        <f t="shared" si="1"/>
        <v>93.999999999999986</v>
      </c>
      <c r="J95" s="1" t="s">
        <v>15</v>
      </c>
      <c r="K95" s="1" t="s">
        <v>44</v>
      </c>
      <c r="L95" s="1" t="s">
        <v>15</v>
      </c>
      <c r="M95" s="1" t="s">
        <v>29</v>
      </c>
      <c r="N95" s="1" t="s">
        <v>72</v>
      </c>
      <c r="O95" s="1" t="s">
        <v>29</v>
      </c>
      <c r="P95" s="1" t="s">
        <v>69</v>
      </c>
      <c r="Q95" s="1" t="s">
        <v>69</v>
      </c>
      <c r="R95" s="1" t="s">
        <v>70</v>
      </c>
      <c r="S95" s="1" t="s">
        <v>14</v>
      </c>
      <c r="T95" s="1" t="s">
        <v>4262</v>
      </c>
      <c r="U95" s="1" t="s">
        <v>15</v>
      </c>
      <c r="V95" s="1" t="s">
        <v>50</v>
      </c>
      <c r="W95" s="1" t="s">
        <v>45</v>
      </c>
      <c r="X95" s="1" t="s">
        <v>45</v>
      </c>
      <c r="Y95" s="1" t="s">
        <v>4262</v>
      </c>
      <c r="Z95" s="1" t="s">
        <v>15</v>
      </c>
      <c r="AA95" s="1" t="s">
        <v>70</v>
      </c>
      <c r="AB95" s="1" t="s">
        <v>44</v>
      </c>
      <c r="AC95" s="1" t="s">
        <v>4262</v>
      </c>
      <c r="AD95" s="1" t="s">
        <v>4262</v>
      </c>
      <c r="AE95" s="1" t="s">
        <v>14</v>
      </c>
    </row>
    <row r="96" spans="1:31" ht="45" customHeight="1" x14ac:dyDescent="0.25">
      <c r="A96" s="1" t="s">
        <v>337</v>
      </c>
      <c r="B96" s="1" t="s">
        <v>9</v>
      </c>
      <c r="C96" s="1" t="s">
        <v>10</v>
      </c>
      <c r="D96" s="1" t="s">
        <v>447</v>
      </c>
      <c r="E96" s="1" t="s">
        <v>448</v>
      </c>
      <c r="F96" s="1">
        <v>285</v>
      </c>
      <c r="G96" s="1">
        <v>147</v>
      </c>
      <c r="H96" s="1">
        <v>51.58</v>
      </c>
      <c r="I96" s="4">
        <f t="shared" si="1"/>
        <v>92.333333333333314</v>
      </c>
      <c r="J96" s="1" t="s">
        <v>40</v>
      </c>
      <c r="K96" s="1" t="s">
        <v>70</v>
      </c>
      <c r="L96" s="1" t="s">
        <v>40</v>
      </c>
      <c r="M96" s="1" t="s">
        <v>40</v>
      </c>
      <c r="N96" s="1" t="s">
        <v>3360</v>
      </c>
      <c r="O96" s="1" t="s">
        <v>44</v>
      </c>
      <c r="P96" s="1" t="s">
        <v>44</v>
      </c>
      <c r="Q96" s="1" t="s">
        <v>68</v>
      </c>
      <c r="R96" s="1" t="s">
        <v>15</v>
      </c>
      <c r="S96" s="1" t="s">
        <v>66</v>
      </c>
      <c r="T96" s="1" t="s">
        <v>4262</v>
      </c>
      <c r="U96" s="1" t="s">
        <v>45</v>
      </c>
      <c r="V96" s="1" t="s">
        <v>18</v>
      </c>
      <c r="W96" s="1" t="s">
        <v>70</v>
      </c>
      <c r="X96" s="1" t="s">
        <v>45</v>
      </c>
      <c r="Y96" s="1" t="s">
        <v>4262</v>
      </c>
      <c r="Z96" s="1" t="s">
        <v>69</v>
      </c>
      <c r="AA96" s="1" t="s">
        <v>68</v>
      </c>
      <c r="AB96" s="1" t="s">
        <v>69</v>
      </c>
      <c r="AC96" s="1" t="s">
        <v>4262</v>
      </c>
      <c r="AD96" s="1" t="s">
        <v>4262</v>
      </c>
      <c r="AE96" s="1" t="s">
        <v>29</v>
      </c>
    </row>
    <row r="97" spans="1:31" ht="45" customHeight="1" x14ac:dyDescent="0.25">
      <c r="A97" s="1" t="s">
        <v>337</v>
      </c>
      <c r="B97" s="1" t="s">
        <v>9</v>
      </c>
      <c r="C97" s="1" t="s">
        <v>10</v>
      </c>
      <c r="D97" s="1" t="s">
        <v>2936</v>
      </c>
      <c r="E97" s="1" t="s">
        <v>2937</v>
      </c>
      <c r="F97" s="1">
        <v>135</v>
      </c>
      <c r="G97" s="1">
        <v>61</v>
      </c>
      <c r="H97" s="1">
        <v>45.19</v>
      </c>
      <c r="I97" s="4">
        <f t="shared" si="1"/>
        <v>93.3888888888889</v>
      </c>
      <c r="J97" s="1" t="s">
        <v>69</v>
      </c>
      <c r="K97" s="1" t="s">
        <v>69</v>
      </c>
      <c r="L97" s="1" t="s">
        <v>48</v>
      </c>
      <c r="M97" s="1" t="s">
        <v>45</v>
      </c>
      <c r="N97" s="1" t="s">
        <v>3360</v>
      </c>
      <c r="O97" s="1" t="s">
        <v>29</v>
      </c>
      <c r="P97" s="1" t="s">
        <v>44</v>
      </c>
      <c r="Q97" s="1" t="s">
        <v>76</v>
      </c>
      <c r="R97" s="1" t="s">
        <v>14</v>
      </c>
      <c r="S97" s="1" t="s">
        <v>48</v>
      </c>
      <c r="T97" s="1" t="s">
        <v>4262</v>
      </c>
      <c r="U97" s="1" t="s">
        <v>69</v>
      </c>
      <c r="V97" s="1" t="s">
        <v>18</v>
      </c>
      <c r="W97" s="1" t="s">
        <v>44</v>
      </c>
      <c r="X97" s="1" t="s">
        <v>69</v>
      </c>
      <c r="Y97" s="1" t="s">
        <v>4262</v>
      </c>
      <c r="Z97" s="1" t="s">
        <v>69</v>
      </c>
      <c r="AA97" s="1" t="s">
        <v>44</v>
      </c>
      <c r="AB97" s="1" t="s">
        <v>44</v>
      </c>
      <c r="AC97" s="1" t="s">
        <v>4262</v>
      </c>
      <c r="AD97" s="1" t="s">
        <v>4262</v>
      </c>
      <c r="AE97" s="1" t="s">
        <v>44</v>
      </c>
    </row>
    <row r="98" spans="1:31" ht="45" customHeight="1" x14ac:dyDescent="0.25">
      <c r="A98" s="1" t="s">
        <v>337</v>
      </c>
      <c r="B98" s="1" t="s">
        <v>9</v>
      </c>
      <c r="C98" s="1" t="s">
        <v>10</v>
      </c>
      <c r="D98" s="1" t="s">
        <v>449</v>
      </c>
      <c r="E98" s="1" t="s">
        <v>450</v>
      </c>
      <c r="F98" s="1">
        <v>140</v>
      </c>
      <c r="G98" s="1">
        <v>65</v>
      </c>
      <c r="H98" s="1">
        <v>46.43</v>
      </c>
      <c r="I98" s="4">
        <f t="shared" si="1"/>
        <v>86.722222222222229</v>
      </c>
      <c r="J98" s="1" t="s">
        <v>15</v>
      </c>
      <c r="K98" s="1" t="s">
        <v>14</v>
      </c>
      <c r="L98" s="1" t="s">
        <v>3361</v>
      </c>
      <c r="M98" s="1" t="s">
        <v>59</v>
      </c>
      <c r="N98" s="1" t="s">
        <v>3468</v>
      </c>
      <c r="O98" s="1" t="s">
        <v>45</v>
      </c>
      <c r="P98" s="1" t="s">
        <v>44</v>
      </c>
      <c r="Q98" s="1" t="s">
        <v>45</v>
      </c>
      <c r="R98" s="1" t="s">
        <v>44</v>
      </c>
      <c r="S98" s="1" t="s">
        <v>3357</v>
      </c>
      <c r="T98" s="1" t="s">
        <v>4262</v>
      </c>
      <c r="U98" s="1" t="s">
        <v>19</v>
      </c>
      <c r="V98" s="1" t="s">
        <v>79</v>
      </c>
      <c r="W98" s="1" t="s">
        <v>19</v>
      </c>
      <c r="X98" s="1" t="s">
        <v>50</v>
      </c>
      <c r="Y98" s="1" t="s">
        <v>4262</v>
      </c>
      <c r="Z98" s="1" t="s">
        <v>15</v>
      </c>
      <c r="AA98" s="1" t="s">
        <v>15</v>
      </c>
      <c r="AB98" s="1" t="s">
        <v>69</v>
      </c>
      <c r="AC98" s="1" t="s">
        <v>4262</v>
      </c>
      <c r="AD98" s="1" t="s">
        <v>4262</v>
      </c>
      <c r="AE98" s="1" t="s">
        <v>72</v>
      </c>
    </row>
    <row r="99" spans="1:31" ht="45" customHeight="1" x14ac:dyDescent="0.25">
      <c r="A99" s="1" t="s">
        <v>337</v>
      </c>
      <c r="B99" s="1" t="s">
        <v>9</v>
      </c>
      <c r="C99" s="1" t="s">
        <v>10</v>
      </c>
      <c r="D99" s="1" t="s">
        <v>451</v>
      </c>
      <c r="E99" s="1" t="s">
        <v>452</v>
      </c>
      <c r="F99" s="1">
        <v>162</v>
      </c>
      <c r="G99" s="1">
        <v>67</v>
      </c>
      <c r="H99" s="1">
        <v>41.36</v>
      </c>
      <c r="I99" s="4">
        <f t="shared" si="1"/>
        <v>94.666666666666686</v>
      </c>
      <c r="J99" s="1" t="s">
        <v>15</v>
      </c>
      <c r="K99" s="1" t="s">
        <v>13</v>
      </c>
      <c r="L99" s="1" t="s">
        <v>69</v>
      </c>
      <c r="M99" s="1" t="s">
        <v>44</v>
      </c>
      <c r="N99" s="1" t="s">
        <v>192</v>
      </c>
      <c r="O99" s="1" t="s">
        <v>13</v>
      </c>
      <c r="P99" s="1" t="s">
        <v>13</v>
      </c>
      <c r="Q99" s="1" t="s">
        <v>15</v>
      </c>
      <c r="R99" s="1" t="s">
        <v>70</v>
      </c>
      <c r="S99" s="1" t="s">
        <v>70</v>
      </c>
      <c r="T99" s="1" t="s">
        <v>4262</v>
      </c>
      <c r="U99" s="1" t="s">
        <v>69</v>
      </c>
      <c r="V99" s="1" t="s">
        <v>76</v>
      </c>
      <c r="W99" s="1" t="s">
        <v>50</v>
      </c>
      <c r="X99" s="1" t="s">
        <v>45</v>
      </c>
      <c r="Y99" s="1" t="s">
        <v>4262</v>
      </c>
      <c r="Z99" s="1" t="s">
        <v>44</v>
      </c>
      <c r="AA99" s="1" t="s">
        <v>13</v>
      </c>
      <c r="AB99" s="1" t="s">
        <v>69</v>
      </c>
      <c r="AC99" s="1" t="s">
        <v>4262</v>
      </c>
      <c r="AD99" s="1" t="s">
        <v>4262</v>
      </c>
      <c r="AE99" s="1" t="s">
        <v>14</v>
      </c>
    </row>
    <row r="100" spans="1:31" ht="45" customHeight="1" x14ac:dyDescent="0.25">
      <c r="A100" s="1" t="s">
        <v>337</v>
      </c>
      <c r="B100" s="1" t="s">
        <v>9</v>
      </c>
      <c r="C100" s="1" t="s">
        <v>10</v>
      </c>
      <c r="D100" s="1" t="s">
        <v>453</v>
      </c>
      <c r="E100" s="1" t="s">
        <v>454</v>
      </c>
      <c r="F100" s="1">
        <v>370</v>
      </c>
      <c r="G100" s="1">
        <v>154</v>
      </c>
      <c r="H100" s="1">
        <v>41.62</v>
      </c>
      <c r="I100" s="4">
        <f t="shared" si="1"/>
        <v>97.5</v>
      </c>
      <c r="J100" s="1" t="s">
        <v>44</v>
      </c>
      <c r="K100" s="1" t="s">
        <v>68</v>
      </c>
      <c r="L100" s="1" t="s">
        <v>68</v>
      </c>
      <c r="M100" s="1" t="s">
        <v>69</v>
      </c>
      <c r="N100" s="1" t="s">
        <v>48</v>
      </c>
      <c r="O100" s="1" t="s">
        <v>44</v>
      </c>
      <c r="P100" s="1" t="s">
        <v>68</v>
      </c>
      <c r="Q100" s="1" t="s">
        <v>44</v>
      </c>
      <c r="R100" s="1" t="s">
        <v>68</v>
      </c>
      <c r="S100" s="1" t="s">
        <v>70</v>
      </c>
      <c r="T100" s="1" t="s">
        <v>4262</v>
      </c>
      <c r="U100" s="1" t="s">
        <v>69</v>
      </c>
      <c r="V100" s="1" t="s">
        <v>44</v>
      </c>
      <c r="W100" s="1" t="s">
        <v>44</v>
      </c>
      <c r="X100" s="1" t="s">
        <v>44</v>
      </c>
      <c r="Y100" s="1" t="s">
        <v>4262</v>
      </c>
      <c r="Z100" s="1" t="s">
        <v>68</v>
      </c>
      <c r="AA100" s="1" t="s">
        <v>69</v>
      </c>
      <c r="AB100" s="1" t="s">
        <v>68</v>
      </c>
      <c r="AC100" s="1" t="s">
        <v>4262</v>
      </c>
      <c r="AD100" s="1" t="s">
        <v>4262</v>
      </c>
      <c r="AE100" s="1" t="s">
        <v>69</v>
      </c>
    </row>
    <row r="101" spans="1:31" ht="45" customHeight="1" x14ac:dyDescent="0.25">
      <c r="A101" s="1" t="s">
        <v>337</v>
      </c>
      <c r="B101" s="1" t="s">
        <v>9</v>
      </c>
      <c r="C101" s="1" t="s">
        <v>10</v>
      </c>
      <c r="D101" s="1" t="s">
        <v>2938</v>
      </c>
      <c r="E101" s="1" t="s">
        <v>2939</v>
      </c>
      <c r="F101" s="1">
        <v>217</v>
      </c>
      <c r="G101" s="1">
        <v>120</v>
      </c>
      <c r="H101" s="1">
        <v>55.3</v>
      </c>
      <c r="I101" s="4">
        <f t="shared" si="1"/>
        <v>90.055555555555557</v>
      </c>
      <c r="J101" s="1" t="s">
        <v>29</v>
      </c>
      <c r="K101" s="1" t="s">
        <v>68</v>
      </c>
      <c r="L101" s="1" t="s">
        <v>50</v>
      </c>
      <c r="M101" s="1" t="s">
        <v>48</v>
      </c>
      <c r="N101" s="1" t="s">
        <v>3362</v>
      </c>
      <c r="O101" s="1" t="s">
        <v>19</v>
      </c>
      <c r="P101" s="1" t="s">
        <v>68</v>
      </c>
      <c r="Q101" s="1" t="s">
        <v>29</v>
      </c>
      <c r="R101" s="1" t="s">
        <v>48</v>
      </c>
      <c r="S101" s="1" t="s">
        <v>3357</v>
      </c>
      <c r="T101" s="1" t="s">
        <v>4262</v>
      </c>
      <c r="U101" s="1" t="s">
        <v>48</v>
      </c>
      <c r="V101" s="1" t="s">
        <v>59</v>
      </c>
      <c r="W101" s="1" t="s">
        <v>70</v>
      </c>
      <c r="X101" s="1" t="s">
        <v>29</v>
      </c>
      <c r="Y101" s="1" t="s">
        <v>4262</v>
      </c>
      <c r="Z101" s="1" t="s">
        <v>70</v>
      </c>
      <c r="AA101" s="1" t="s">
        <v>69</v>
      </c>
      <c r="AB101" s="1" t="s">
        <v>69</v>
      </c>
      <c r="AC101" s="1" t="s">
        <v>4262</v>
      </c>
      <c r="AD101" s="1" t="s">
        <v>4262</v>
      </c>
      <c r="AE101" s="1" t="s">
        <v>45</v>
      </c>
    </row>
    <row r="102" spans="1:31" ht="45" customHeight="1" x14ac:dyDescent="0.25">
      <c r="A102" s="1" t="s">
        <v>337</v>
      </c>
      <c r="B102" s="1" t="s">
        <v>9</v>
      </c>
      <c r="C102" s="1" t="s">
        <v>10</v>
      </c>
      <c r="D102" s="1" t="s">
        <v>455</v>
      </c>
      <c r="E102" s="1" t="s">
        <v>456</v>
      </c>
      <c r="F102" s="1">
        <v>419</v>
      </c>
      <c r="G102" s="1">
        <v>175</v>
      </c>
      <c r="H102" s="1">
        <v>41.77</v>
      </c>
      <c r="I102" s="4">
        <f t="shared" si="1"/>
        <v>90.111111111111114</v>
      </c>
      <c r="J102" s="1" t="s">
        <v>45</v>
      </c>
      <c r="K102" s="1" t="s">
        <v>69</v>
      </c>
      <c r="L102" s="1" t="s">
        <v>55</v>
      </c>
      <c r="M102" s="1" t="s">
        <v>14</v>
      </c>
      <c r="N102" s="1" t="s">
        <v>17</v>
      </c>
      <c r="O102" s="1" t="s">
        <v>15</v>
      </c>
      <c r="P102" s="1" t="s">
        <v>69</v>
      </c>
      <c r="Q102" s="1" t="s">
        <v>48</v>
      </c>
      <c r="R102" s="1" t="s">
        <v>48</v>
      </c>
      <c r="S102" s="1" t="s">
        <v>30</v>
      </c>
      <c r="T102" s="1" t="s">
        <v>4262</v>
      </c>
      <c r="U102" s="1" t="s">
        <v>40</v>
      </c>
      <c r="V102" s="1" t="s">
        <v>81</v>
      </c>
      <c r="W102" s="1" t="s">
        <v>45</v>
      </c>
      <c r="X102" s="1" t="s">
        <v>14</v>
      </c>
      <c r="Y102" s="1" t="s">
        <v>4262</v>
      </c>
      <c r="Z102" s="1" t="s">
        <v>15</v>
      </c>
      <c r="AA102" s="1" t="s">
        <v>69</v>
      </c>
      <c r="AB102" s="1" t="s">
        <v>70</v>
      </c>
      <c r="AC102" s="1" t="s">
        <v>4262</v>
      </c>
      <c r="AD102" s="1" t="s">
        <v>4262</v>
      </c>
      <c r="AE102" s="1" t="s">
        <v>40</v>
      </c>
    </row>
    <row r="103" spans="1:31" ht="45" customHeight="1" x14ac:dyDescent="0.25">
      <c r="A103" s="1" t="s">
        <v>337</v>
      </c>
      <c r="B103" s="1" t="s">
        <v>9</v>
      </c>
      <c r="C103" s="1" t="s">
        <v>10</v>
      </c>
      <c r="D103" s="1" t="s">
        <v>457</v>
      </c>
      <c r="E103" s="1" t="s">
        <v>458</v>
      </c>
      <c r="F103" s="1">
        <v>115</v>
      </c>
      <c r="G103" s="1">
        <v>51</v>
      </c>
      <c r="H103" s="1">
        <v>44.35</v>
      </c>
      <c r="I103" s="4">
        <f t="shared" si="1"/>
        <v>91.055555555555557</v>
      </c>
      <c r="J103" s="1" t="s">
        <v>15</v>
      </c>
      <c r="K103" s="1" t="s">
        <v>70</v>
      </c>
      <c r="L103" s="1" t="s">
        <v>14</v>
      </c>
      <c r="M103" s="1" t="s">
        <v>14</v>
      </c>
      <c r="N103" s="1" t="s">
        <v>30</v>
      </c>
      <c r="O103" s="1" t="s">
        <v>15</v>
      </c>
      <c r="P103" s="1" t="s">
        <v>70</v>
      </c>
      <c r="Q103" s="1" t="s">
        <v>50</v>
      </c>
      <c r="R103" s="1" t="s">
        <v>19</v>
      </c>
      <c r="S103" s="1" t="s">
        <v>59</v>
      </c>
      <c r="T103" s="1" t="s">
        <v>4262</v>
      </c>
      <c r="U103" s="1" t="s">
        <v>48</v>
      </c>
      <c r="V103" s="1" t="s">
        <v>59</v>
      </c>
      <c r="W103" s="1" t="s">
        <v>40</v>
      </c>
      <c r="X103" s="1" t="s">
        <v>15</v>
      </c>
      <c r="Y103" s="1" t="s">
        <v>4262</v>
      </c>
      <c r="Z103" s="1" t="s">
        <v>15</v>
      </c>
      <c r="AA103" s="1" t="s">
        <v>70</v>
      </c>
      <c r="AB103" s="1" t="s">
        <v>70</v>
      </c>
      <c r="AC103" s="1" t="s">
        <v>4262</v>
      </c>
      <c r="AD103" s="1" t="s">
        <v>4262</v>
      </c>
      <c r="AE103" s="1" t="s">
        <v>70</v>
      </c>
    </row>
    <row r="104" spans="1:31" ht="45" customHeight="1" x14ac:dyDescent="0.25">
      <c r="A104" s="1" t="s">
        <v>337</v>
      </c>
      <c r="B104" s="1" t="s">
        <v>9</v>
      </c>
      <c r="C104" s="1" t="s">
        <v>10</v>
      </c>
      <c r="D104" s="1" t="s">
        <v>459</v>
      </c>
      <c r="E104" s="1" t="s">
        <v>460</v>
      </c>
      <c r="F104" s="1">
        <v>151</v>
      </c>
      <c r="G104" s="1">
        <v>115</v>
      </c>
      <c r="H104" s="1">
        <v>76.16</v>
      </c>
      <c r="I104" s="4">
        <f t="shared" si="1"/>
        <v>95.555555555555557</v>
      </c>
      <c r="J104" s="1" t="s">
        <v>69</v>
      </c>
      <c r="K104" s="1" t="s">
        <v>44</v>
      </c>
      <c r="L104" s="1" t="s">
        <v>70</v>
      </c>
      <c r="M104" s="1" t="s">
        <v>45</v>
      </c>
      <c r="N104" s="1" t="s">
        <v>72</v>
      </c>
      <c r="O104" s="1" t="s">
        <v>45</v>
      </c>
      <c r="P104" s="1" t="s">
        <v>68</v>
      </c>
      <c r="Q104" s="1" t="s">
        <v>70</v>
      </c>
      <c r="R104" s="1" t="s">
        <v>70</v>
      </c>
      <c r="S104" s="1" t="s">
        <v>72</v>
      </c>
      <c r="T104" s="1" t="s">
        <v>4262</v>
      </c>
      <c r="U104" s="1" t="s">
        <v>68</v>
      </c>
      <c r="V104" s="1" t="s">
        <v>15</v>
      </c>
      <c r="W104" s="1" t="s">
        <v>70</v>
      </c>
      <c r="X104" s="1" t="s">
        <v>44</v>
      </c>
      <c r="Y104" s="1" t="s">
        <v>4262</v>
      </c>
      <c r="Z104" s="1" t="s">
        <v>68</v>
      </c>
      <c r="AA104" s="1" t="s">
        <v>69</v>
      </c>
      <c r="AB104" s="1" t="s">
        <v>69</v>
      </c>
      <c r="AC104" s="1" t="s">
        <v>4262</v>
      </c>
      <c r="AD104" s="1" t="s">
        <v>4262</v>
      </c>
      <c r="AE104" s="1" t="s">
        <v>44</v>
      </c>
    </row>
    <row r="105" spans="1:31" ht="45" customHeight="1" x14ac:dyDescent="0.25">
      <c r="A105" s="1" t="s">
        <v>337</v>
      </c>
      <c r="B105" s="1" t="s">
        <v>9</v>
      </c>
      <c r="C105" s="1" t="s">
        <v>10</v>
      </c>
      <c r="D105" s="1" t="s">
        <v>461</v>
      </c>
      <c r="E105" s="1" t="s">
        <v>462</v>
      </c>
      <c r="F105" s="1">
        <v>375</v>
      </c>
      <c r="G105" s="1">
        <v>166</v>
      </c>
      <c r="H105" s="1">
        <v>44.27</v>
      </c>
      <c r="I105" s="4">
        <f t="shared" si="1"/>
        <v>92.666666666666671</v>
      </c>
      <c r="J105" s="1" t="s">
        <v>68</v>
      </c>
      <c r="K105" s="1" t="s">
        <v>70</v>
      </c>
      <c r="L105" s="1" t="s">
        <v>69</v>
      </c>
      <c r="M105" s="1" t="s">
        <v>70</v>
      </c>
      <c r="N105" s="1" t="s">
        <v>18</v>
      </c>
      <c r="O105" s="1" t="s">
        <v>14</v>
      </c>
      <c r="P105" s="1" t="s">
        <v>70</v>
      </c>
      <c r="Q105" s="1" t="s">
        <v>15</v>
      </c>
      <c r="R105" s="1" t="s">
        <v>15</v>
      </c>
      <c r="S105" s="1" t="s">
        <v>79</v>
      </c>
      <c r="T105" s="1" t="s">
        <v>4262</v>
      </c>
      <c r="U105" s="1" t="s">
        <v>50</v>
      </c>
      <c r="V105" s="1" t="s">
        <v>40</v>
      </c>
      <c r="W105" s="1" t="s">
        <v>48</v>
      </c>
      <c r="X105" s="1" t="s">
        <v>15</v>
      </c>
      <c r="Y105" s="1" t="s">
        <v>4262</v>
      </c>
      <c r="Z105" s="1" t="s">
        <v>15</v>
      </c>
      <c r="AA105" s="1" t="s">
        <v>45</v>
      </c>
      <c r="AB105" s="1" t="s">
        <v>70</v>
      </c>
      <c r="AC105" s="1" t="s">
        <v>4262</v>
      </c>
      <c r="AD105" s="1" t="s">
        <v>4262</v>
      </c>
      <c r="AE105" s="1" t="s">
        <v>15</v>
      </c>
    </row>
    <row r="106" spans="1:31" ht="45" customHeight="1" x14ac:dyDescent="0.25">
      <c r="A106" s="1" t="s">
        <v>337</v>
      </c>
      <c r="B106" s="1" t="s">
        <v>9</v>
      </c>
      <c r="C106" s="1" t="s">
        <v>10</v>
      </c>
      <c r="D106" s="1" t="s">
        <v>2940</v>
      </c>
      <c r="E106" s="1" t="s">
        <v>2941</v>
      </c>
      <c r="F106" s="1">
        <v>503</v>
      </c>
      <c r="G106" s="1">
        <v>218</v>
      </c>
      <c r="H106" s="1">
        <v>43.34</v>
      </c>
      <c r="I106" s="4">
        <f t="shared" si="1"/>
        <v>93.888888888888872</v>
      </c>
      <c r="J106" s="1" t="s">
        <v>70</v>
      </c>
      <c r="K106" s="1" t="s">
        <v>69</v>
      </c>
      <c r="L106" s="1" t="s">
        <v>15</v>
      </c>
      <c r="M106" s="1" t="s">
        <v>44</v>
      </c>
      <c r="N106" s="1" t="s">
        <v>55</v>
      </c>
      <c r="O106" s="1" t="s">
        <v>29</v>
      </c>
      <c r="P106" s="1" t="s">
        <v>69</v>
      </c>
      <c r="Q106" s="1" t="s">
        <v>29</v>
      </c>
      <c r="R106" s="1" t="s">
        <v>29</v>
      </c>
      <c r="S106" s="1" t="s">
        <v>18</v>
      </c>
      <c r="T106" s="1" t="s">
        <v>4262</v>
      </c>
      <c r="U106" s="1" t="s">
        <v>70</v>
      </c>
      <c r="V106" s="1" t="s">
        <v>19</v>
      </c>
      <c r="W106" s="1" t="s">
        <v>45</v>
      </c>
      <c r="X106" s="1" t="s">
        <v>29</v>
      </c>
      <c r="Y106" s="1" t="s">
        <v>4262</v>
      </c>
      <c r="Z106" s="1" t="s">
        <v>70</v>
      </c>
      <c r="AA106" s="1" t="s">
        <v>44</v>
      </c>
      <c r="AB106" s="1" t="s">
        <v>69</v>
      </c>
      <c r="AC106" s="1" t="s">
        <v>4262</v>
      </c>
      <c r="AD106" s="1" t="s">
        <v>4262</v>
      </c>
      <c r="AE106" s="1" t="s">
        <v>70</v>
      </c>
    </row>
    <row r="107" spans="1:31" ht="45" customHeight="1" x14ac:dyDescent="0.25">
      <c r="A107" s="1" t="s">
        <v>337</v>
      </c>
      <c r="B107" s="1" t="s">
        <v>9</v>
      </c>
      <c r="C107" s="1" t="s">
        <v>10</v>
      </c>
      <c r="D107" s="1" t="s">
        <v>464</v>
      </c>
      <c r="E107" s="1" t="s">
        <v>465</v>
      </c>
      <c r="F107" s="1">
        <v>366</v>
      </c>
      <c r="G107" s="1">
        <v>158</v>
      </c>
      <c r="H107" s="1">
        <v>43.17</v>
      </c>
      <c r="I107" s="4">
        <f t="shared" si="1"/>
        <v>96.166666666666686</v>
      </c>
      <c r="J107" s="1" t="s">
        <v>44</v>
      </c>
      <c r="K107" s="1" t="s">
        <v>68</v>
      </c>
      <c r="L107" s="1" t="s">
        <v>44</v>
      </c>
      <c r="M107" s="1" t="s">
        <v>44</v>
      </c>
      <c r="N107" s="1" t="s">
        <v>40</v>
      </c>
      <c r="O107" s="1" t="s">
        <v>15</v>
      </c>
      <c r="P107" s="1" t="s">
        <v>44</v>
      </c>
      <c r="Q107" s="1" t="s">
        <v>45</v>
      </c>
      <c r="R107" s="1" t="s">
        <v>45</v>
      </c>
      <c r="S107" s="1" t="s">
        <v>44</v>
      </c>
      <c r="T107" s="1" t="s">
        <v>4262</v>
      </c>
      <c r="U107" s="1" t="s">
        <v>44</v>
      </c>
      <c r="V107" s="1" t="s">
        <v>15</v>
      </c>
      <c r="W107" s="1" t="s">
        <v>44</v>
      </c>
      <c r="X107" s="1" t="s">
        <v>45</v>
      </c>
      <c r="Y107" s="1" t="s">
        <v>4262</v>
      </c>
      <c r="Z107" s="1" t="s">
        <v>44</v>
      </c>
      <c r="AA107" s="1" t="s">
        <v>44</v>
      </c>
      <c r="AB107" s="1" t="s">
        <v>69</v>
      </c>
      <c r="AC107" s="1" t="s">
        <v>4262</v>
      </c>
      <c r="AD107" s="1" t="s">
        <v>4262</v>
      </c>
      <c r="AE107" s="1" t="s">
        <v>69</v>
      </c>
    </row>
    <row r="108" spans="1:31" ht="45" customHeight="1" x14ac:dyDescent="0.25">
      <c r="A108" s="1" t="s">
        <v>337</v>
      </c>
      <c r="B108" s="1" t="s">
        <v>9</v>
      </c>
      <c r="C108" s="1" t="s">
        <v>10</v>
      </c>
      <c r="D108" s="1" t="s">
        <v>2942</v>
      </c>
      <c r="E108" s="1" t="s">
        <v>2943</v>
      </c>
      <c r="F108" s="1">
        <v>147</v>
      </c>
      <c r="G108" s="1">
        <v>74</v>
      </c>
      <c r="H108" s="1">
        <v>50.34</v>
      </c>
      <c r="I108" s="4">
        <f t="shared" si="1"/>
        <v>92.611111111111128</v>
      </c>
      <c r="J108" s="1" t="s">
        <v>70</v>
      </c>
      <c r="K108" s="1" t="s">
        <v>15</v>
      </c>
      <c r="L108" s="1" t="s">
        <v>76</v>
      </c>
      <c r="M108" s="1" t="s">
        <v>44</v>
      </c>
      <c r="N108" s="1" t="s">
        <v>3457</v>
      </c>
      <c r="O108" s="1" t="s">
        <v>50</v>
      </c>
      <c r="P108" s="1" t="s">
        <v>70</v>
      </c>
      <c r="Q108" s="1" t="s">
        <v>70</v>
      </c>
      <c r="R108" s="1" t="s">
        <v>70</v>
      </c>
      <c r="S108" s="1" t="s">
        <v>50</v>
      </c>
      <c r="T108" s="1" t="s">
        <v>4262</v>
      </c>
      <c r="U108" s="1" t="s">
        <v>15</v>
      </c>
      <c r="V108" s="1" t="s">
        <v>29</v>
      </c>
      <c r="W108" s="1" t="s">
        <v>44</v>
      </c>
      <c r="X108" s="1" t="s">
        <v>14</v>
      </c>
      <c r="Y108" s="1" t="s">
        <v>4262</v>
      </c>
      <c r="Z108" s="1" t="s">
        <v>44</v>
      </c>
      <c r="AA108" s="1" t="s">
        <v>44</v>
      </c>
      <c r="AB108" s="1" t="s">
        <v>68</v>
      </c>
      <c r="AC108" s="1" t="s">
        <v>4262</v>
      </c>
      <c r="AD108" s="1" t="s">
        <v>4262</v>
      </c>
      <c r="AE108" s="1" t="s">
        <v>15</v>
      </c>
    </row>
    <row r="109" spans="1:31" ht="45" customHeight="1" x14ac:dyDescent="0.25">
      <c r="A109" s="1" t="s">
        <v>337</v>
      </c>
      <c r="B109" s="1" t="s">
        <v>9</v>
      </c>
      <c r="C109" s="1" t="s">
        <v>10</v>
      </c>
      <c r="D109" s="1" t="s">
        <v>466</v>
      </c>
      <c r="E109" s="1" t="s">
        <v>467</v>
      </c>
      <c r="F109" s="1">
        <v>297</v>
      </c>
      <c r="G109" s="1">
        <v>179</v>
      </c>
      <c r="H109" s="1">
        <v>60.27</v>
      </c>
      <c r="I109" s="4">
        <f t="shared" si="1"/>
        <v>91.722222222222214</v>
      </c>
      <c r="J109" s="1" t="s">
        <v>45</v>
      </c>
      <c r="K109" s="1" t="s">
        <v>70</v>
      </c>
      <c r="L109" s="1" t="s">
        <v>45</v>
      </c>
      <c r="M109" s="1" t="s">
        <v>14</v>
      </c>
      <c r="N109" s="1" t="s">
        <v>3360</v>
      </c>
      <c r="O109" s="1" t="s">
        <v>50</v>
      </c>
      <c r="P109" s="1" t="s">
        <v>45</v>
      </c>
      <c r="Q109" s="1" t="s">
        <v>14</v>
      </c>
      <c r="R109" s="1" t="s">
        <v>29</v>
      </c>
      <c r="S109" s="1" t="s">
        <v>3404</v>
      </c>
      <c r="T109" s="1" t="s">
        <v>4262</v>
      </c>
      <c r="U109" s="1" t="s">
        <v>29</v>
      </c>
      <c r="V109" s="1" t="s">
        <v>40</v>
      </c>
      <c r="W109" s="1" t="s">
        <v>45</v>
      </c>
      <c r="X109" s="1" t="s">
        <v>70</v>
      </c>
      <c r="Y109" s="1" t="s">
        <v>4262</v>
      </c>
      <c r="Z109" s="1" t="s">
        <v>45</v>
      </c>
      <c r="AA109" s="1" t="s">
        <v>44</v>
      </c>
      <c r="AB109" s="1" t="s">
        <v>70</v>
      </c>
      <c r="AC109" s="1" t="s">
        <v>4262</v>
      </c>
      <c r="AD109" s="1" t="s">
        <v>4262</v>
      </c>
      <c r="AE109" s="1" t="s">
        <v>45</v>
      </c>
    </row>
    <row r="110" spans="1:31" ht="45" customHeight="1" x14ac:dyDescent="0.25">
      <c r="A110" s="1" t="s">
        <v>337</v>
      </c>
      <c r="B110" s="1" t="s">
        <v>9</v>
      </c>
      <c r="C110" s="1" t="s">
        <v>10</v>
      </c>
      <c r="D110" s="1" t="s">
        <v>468</v>
      </c>
      <c r="E110" s="1" t="s">
        <v>469</v>
      </c>
      <c r="F110" s="1">
        <v>128</v>
      </c>
      <c r="G110" s="1">
        <v>63</v>
      </c>
      <c r="H110" s="1">
        <v>49.22</v>
      </c>
      <c r="I110" s="4">
        <f t="shared" si="1"/>
        <v>88.277777777777771</v>
      </c>
      <c r="J110" s="1" t="s">
        <v>15</v>
      </c>
      <c r="K110" s="1" t="s">
        <v>15</v>
      </c>
      <c r="L110" s="1" t="s">
        <v>66</v>
      </c>
      <c r="M110" s="1" t="s">
        <v>29</v>
      </c>
      <c r="N110" s="1" t="s">
        <v>3358</v>
      </c>
      <c r="O110" s="1" t="s">
        <v>29</v>
      </c>
      <c r="P110" s="1" t="s">
        <v>45</v>
      </c>
      <c r="Q110" s="1" t="s">
        <v>50</v>
      </c>
      <c r="R110" s="1" t="s">
        <v>50</v>
      </c>
      <c r="S110" s="1" t="s">
        <v>62</v>
      </c>
      <c r="T110" s="1" t="s">
        <v>4262</v>
      </c>
      <c r="U110" s="1" t="s">
        <v>19</v>
      </c>
      <c r="V110" s="1" t="s">
        <v>72</v>
      </c>
      <c r="W110" s="1" t="s">
        <v>29</v>
      </c>
      <c r="X110" s="1" t="s">
        <v>29</v>
      </c>
      <c r="Y110" s="1" t="s">
        <v>4262</v>
      </c>
      <c r="Z110" s="1" t="s">
        <v>45</v>
      </c>
      <c r="AA110" s="1" t="s">
        <v>45</v>
      </c>
      <c r="AB110" s="1" t="s">
        <v>45</v>
      </c>
      <c r="AC110" s="1" t="s">
        <v>4262</v>
      </c>
      <c r="AD110" s="1" t="s">
        <v>4262</v>
      </c>
      <c r="AE110" s="1" t="s">
        <v>19</v>
      </c>
    </row>
    <row r="111" spans="1:31" ht="45" customHeight="1" x14ac:dyDescent="0.25">
      <c r="A111" s="1" t="s">
        <v>337</v>
      </c>
      <c r="B111" s="1" t="s">
        <v>9</v>
      </c>
      <c r="C111" s="1" t="s">
        <v>10</v>
      </c>
      <c r="D111" s="1" t="s">
        <v>470</v>
      </c>
      <c r="E111" s="1" t="s">
        <v>471</v>
      </c>
      <c r="F111" s="1">
        <v>361</v>
      </c>
      <c r="G111" s="1">
        <v>170</v>
      </c>
      <c r="H111" s="1">
        <v>47.09</v>
      </c>
      <c r="I111" s="4">
        <f t="shared" si="1"/>
        <v>92.3888888888889</v>
      </c>
      <c r="J111" s="1" t="s">
        <v>45</v>
      </c>
      <c r="K111" s="1" t="s">
        <v>69</v>
      </c>
      <c r="L111" s="1" t="s">
        <v>15</v>
      </c>
      <c r="M111" s="1" t="s">
        <v>44</v>
      </c>
      <c r="N111" s="1" t="s">
        <v>63</v>
      </c>
      <c r="O111" s="1" t="s">
        <v>50</v>
      </c>
      <c r="P111" s="1" t="s">
        <v>68</v>
      </c>
      <c r="Q111" s="1" t="s">
        <v>15</v>
      </c>
      <c r="R111" s="1" t="s">
        <v>29</v>
      </c>
      <c r="S111" s="1" t="s">
        <v>81</v>
      </c>
      <c r="T111" s="1" t="s">
        <v>4262</v>
      </c>
      <c r="U111" s="1" t="s">
        <v>50</v>
      </c>
      <c r="V111" s="1" t="s">
        <v>39</v>
      </c>
      <c r="W111" s="1" t="s">
        <v>45</v>
      </c>
      <c r="X111" s="1" t="s">
        <v>29</v>
      </c>
      <c r="Y111" s="1" t="s">
        <v>4262</v>
      </c>
      <c r="Z111" s="1" t="s">
        <v>70</v>
      </c>
      <c r="AA111" s="1" t="s">
        <v>70</v>
      </c>
      <c r="AB111" s="1" t="s">
        <v>69</v>
      </c>
      <c r="AC111" s="1" t="s">
        <v>4262</v>
      </c>
      <c r="AD111" s="1" t="s">
        <v>4262</v>
      </c>
      <c r="AE111" s="1" t="s">
        <v>15</v>
      </c>
    </row>
    <row r="112" spans="1:31" ht="45" customHeight="1" x14ac:dyDescent="0.25">
      <c r="A112" s="1" t="s">
        <v>337</v>
      </c>
      <c r="B112" s="1" t="s">
        <v>9</v>
      </c>
      <c r="C112" s="1" t="s">
        <v>10</v>
      </c>
      <c r="D112" s="1" t="s">
        <v>472</v>
      </c>
      <c r="E112" s="1" t="s">
        <v>473</v>
      </c>
      <c r="F112" s="1">
        <v>274</v>
      </c>
      <c r="G112" s="1">
        <v>120</v>
      </c>
      <c r="H112" s="1">
        <v>43.8</v>
      </c>
      <c r="I112" s="4">
        <f t="shared" si="1"/>
        <v>92.666666666666671</v>
      </c>
      <c r="J112" s="1" t="s">
        <v>13</v>
      </c>
      <c r="K112" s="1" t="s">
        <v>44</v>
      </c>
      <c r="L112" s="1" t="s">
        <v>18</v>
      </c>
      <c r="M112" s="1" t="s">
        <v>29</v>
      </c>
      <c r="N112" s="1" t="s">
        <v>30</v>
      </c>
      <c r="O112" s="1" t="s">
        <v>15</v>
      </c>
      <c r="P112" s="1" t="s">
        <v>70</v>
      </c>
      <c r="Q112" s="1" t="s">
        <v>45</v>
      </c>
      <c r="R112" s="1" t="s">
        <v>29</v>
      </c>
      <c r="S112" s="1" t="s">
        <v>22</v>
      </c>
      <c r="T112" s="1" t="s">
        <v>4262</v>
      </c>
      <c r="U112" s="1" t="s">
        <v>48</v>
      </c>
      <c r="V112" s="1" t="s">
        <v>81</v>
      </c>
      <c r="W112" s="1" t="s">
        <v>29</v>
      </c>
      <c r="X112" s="1" t="s">
        <v>70</v>
      </c>
      <c r="Y112" s="1" t="s">
        <v>4262</v>
      </c>
      <c r="Z112" s="1" t="s">
        <v>68</v>
      </c>
      <c r="AA112" s="1" t="s">
        <v>68</v>
      </c>
      <c r="AB112" s="1" t="s">
        <v>68</v>
      </c>
      <c r="AC112" s="1" t="s">
        <v>4262</v>
      </c>
      <c r="AD112" s="1" t="s">
        <v>4262</v>
      </c>
      <c r="AE112" s="1" t="s">
        <v>70</v>
      </c>
    </row>
    <row r="113" spans="1:31" ht="45" customHeight="1" x14ac:dyDescent="0.25">
      <c r="A113" s="1" t="s">
        <v>337</v>
      </c>
      <c r="B113" s="1" t="s">
        <v>9</v>
      </c>
      <c r="C113" s="1" t="s">
        <v>10</v>
      </c>
      <c r="D113" s="1" t="s">
        <v>475</v>
      </c>
      <c r="E113" s="1" t="s">
        <v>476</v>
      </c>
      <c r="F113" s="1">
        <v>153</v>
      </c>
      <c r="G113" s="1">
        <v>102</v>
      </c>
      <c r="H113" s="1">
        <v>66.67</v>
      </c>
      <c r="I113" s="4">
        <f t="shared" si="1"/>
        <v>93.388888888888857</v>
      </c>
      <c r="J113" s="1" t="s">
        <v>15</v>
      </c>
      <c r="K113" s="1" t="s">
        <v>44</v>
      </c>
      <c r="L113" s="1" t="s">
        <v>81</v>
      </c>
      <c r="M113" s="1" t="s">
        <v>45</v>
      </c>
      <c r="N113" s="1" t="s">
        <v>63</v>
      </c>
      <c r="O113" s="1" t="s">
        <v>70</v>
      </c>
      <c r="P113" s="1" t="s">
        <v>44</v>
      </c>
      <c r="Q113" s="1" t="s">
        <v>15</v>
      </c>
      <c r="R113" s="1" t="s">
        <v>45</v>
      </c>
      <c r="S113" s="1" t="s">
        <v>18</v>
      </c>
      <c r="T113" s="1" t="s">
        <v>4262</v>
      </c>
      <c r="U113" s="1" t="s">
        <v>70</v>
      </c>
      <c r="V113" s="1" t="s">
        <v>14</v>
      </c>
      <c r="W113" s="1" t="s">
        <v>45</v>
      </c>
      <c r="X113" s="1" t="s">
        <v>45</v>
      </c>
      <c r="Y113" s="1" t="s">
        <v>4262</v>
      </c>
      <c r="Z113" s="1" t="s">
        <v>70</v>
      </c>
      <c r="AA113" s="1" t="s">
        <v>44</v>
      </c>
      <c r="AB113" s="1" t="s">
        <v>69</v>
      </c>
      <c r="AC113" s="1" t="s">
        <v>4262</v>
      </c>
      <c r="AD113" s="1" t="s">
        <v>4262</v>
      </c>
      <c r="AE113" s="1" t="s">
        <v>15</v>
      </c>
    </row>
    <row r="114" spans="1:31" ht="45" customHeight="1" x14ac:dyDescent="0.25">
      <c r="A114" s="1" t="s">
        <v>337</v>
      </c>
      <c r="B114" s="1" t="s">
        <v>9</v>
      </c>
      <c r="C114" s="1" t="s">
        <v>10</v>
      </c>
      <c r="D114" s="1" t="s">
        <v>477</v>
      </c>
      <c r="E114" s="1" t="s">
        <v>478</v>
      </c>
      <c r="F114" s="1">
        <v>284</v>
      </c>
      <c r="G114" s="1">
        <v>201</v>
      </c>
      <c r="H114" s="1">
        <v>70.77</v>
      </c>
      <c r="I114" s="4">
        <f t="shared" si="1"/>
        <v>96.277777777777786</v>
      </c>
      <c r="J114" s="1" t="s">
        <v>69</v>
      </c>
      <c r="K114" s="1" t="s">
        <v>44</v>
      </c>
      <c r="L114" s="1" t="s">
        <v>70</v>
      </c>
      <c r="M114" s="1" t="s">
        <v>70</v>
      </c>
      <c r="N114" s="1" t="s">
        <v>48</v>
      </c>
      <c r="O114" s="1" t="s">
        <v>15</v>
      </c>
      <c r="P114" s="1" t="s">
        <v>70</v>
      </c>
      <c r="Q114" s="1" t="s">
        <v>44</v>
      </c>
      <c r="R114" s="1" t="s">
        <v>44</v>
      </c>
      <c r="S114" s="1" t="s">
        <v>29</v>
      </c>
      <c r="T114" s="1" t="s">
        <v>4262</v>
      </c>
      <c r="U114" s="1" t="s">
        <v>44</v>
      </c>
      <c r="V114" s="1" t="s">
        <v>70</v>
      </c>
      <c r="W114" s="1" t="s">
        <v>69</v>
      </c>
      <c r="X114" s="1" t="s">
        <v>69</v>
      </c>
      <c r="Y114" s="1" t="s">
        <v>4262</v>
      </c>
      <c r="Z114" s="1" t="s">
        <v>69</v>
      </c>
      <c r="AA114" s="1" t="s">
        <v>70</v>
      </c>
      <c r="AB114" s="1" t="s">
        <v>69</v>
      </c>
      <c r="AC114" s="1" t="s">
        <v>4262</v>
      </c>
      <c r="AD114" s="1" t="s">
        <v>4262</v>
      </c>
      <c r="AE114" s="1" t="s">
        <v>44</v>
      </c>
    </row>
    <row r="115" spans="1:31" ht="45" customHeight="1" x14ac:dyDescent="0.25">
      <c r="A115" s="1" t="s">
        <v>337</v>
      </c>
      <c r="B115" s="1" t="s">
        <v>9</v>
      </c>
      <c r="C115" s="1" t="s">
        <v>10</v>
      </c>
      <c r="D115" s="1" t="s">
        <v>2944</v>
      </c>
      <c r="E115" s="1" t="s">
        <v>3500</v>
      </c>
      <c r="F115" s="1">
        <v>508</v>
      </c>
      <c r="G115" s="1">
        <v>221</v>
      </c>
      <c r="H115" s="1">
        <v>43.5</v>
      </c>
      <c r="I115" s="4">
        <f t="shared" si="1"/>
        <v>95.444444444444443</v>
      </c>
      <c r="J115" s="1" t="s">
        <v>70</v>
      </c>
      <c r="K115" s="1" t="s">
        <v>70</v>
      </c>
      <c r="L115" s="1" t="s">
        <v>44</v>
      </c>
      <c r="M115" s="1" t="s">
        <v>45</v>
      </c>
      <c r="N115" s="1" t="s">
        <v>70</v>
      </c>
      <c r="O115" s="1" t="s">
        <v>45</v>
      </c>
      <c r="P115" s="1" t="s">
        <v>69</v>
      </c>
      <c r="Q115" s="1" t="s">
        <v>45</v>
      </c>
      <c r="R115" s="1" t="s">
        <v>29</v>
      </c>
      <c r="S115" s="1" t="s">
        <v>14</v>
      </c>
      <c r="T115" s="1" t="s">
        <v>4262</v>
      </c>
      <c r="U115" s="1" t="s">
        <v>70</v>
      </c>
      <c r="V115" s="1" t="s">
        <v>19</v>
      </c>
      <c r="W115" s="1" t="s">
        <v>70</v>
      </c>
      <c r="X115" s="1" t="s">
        <v>45</v>
      </c>
      <c r="Y115" s="1" t="s">
        <v>4262</v>
      </c>
      <c r="Z115" s="1" t="s">
        <v>68</v>
      </c>
      <c r="AA115" s="1" t="s">
        <v>68</v>
      </c>
      <c r="AB115" s="1" t="s">
        <v>68</v>
      </c>
      <c r="AC115" s="1" t="s">
        <v>4262</v>
      </c>
      <c r="AD115" s="1" t="s">
        <v>4262</v>
      </c>
      <c r="AE115" s="1" t="s">
        <v>29</v>
      </c>
    </row>
    <row r="116" spans="1:31" ht="45" customHeight="1" x14ac:dyDescent="0.25">
      <c r="A116" s="1" t="s">
        <v>337</v>
      </c>
      <c r="B116" s="1" t="s">
        <v>9</v>
      </c>
      <c r="C116" s="1" t="s">
        <v>10</v>
      </c>
      <c r="D116" s="1" t="s">
        <v>479</v>
      </c>
      <c r="E116" s="1" t="s">
        <v>480</v>
      </c>
      <c r="F116" s="1">
        <v>443</v>
      </c>
      <c r="G116" s="1">
        <v>187</v>
      </c>
      <c r="H116" s="1">
        <v>42.21</v>
      </c>
      <c r="I116" s="4">
        <f t="shared" si="1"/>
        <v>91.333333333333343</v>
      </c>
      <c r="J116" s="1" t="s">
        <v>15</v>
      </c>
      <c r="K116" s="1" t="s">
        <v>70</v>
      </c>
      <c r="L116" s="1" t="s">
        <v>19</v>
      </c>
      <c r="M116" s="1" t="s">
        <v>29</v>
      </c>
      <c r="N116" s="1" t="s">
        <v>39</v>
      </c>
      <c r="O116" s="1" t="s">
        <v>45</v>
      </c>
      <c r="P116" s="1" t="s">
        <v>70</v>
      </c>
      <c r="Q116" s="1" t="s">
        <v>48</v>
      </c>
      <c r="R116" s="1" t="s">
        <v>40</v>
      </c>
      <c r="S116" s="1" t="s">
        <v>72</v>
      </c>
      <c r="T116" s="1" t="s">
        <v>4262</v>
      </c>
      <c r="U116" s="1" t="s">
        <v>59</v>
      </c>
      <c r="V116" s="1" t="s">
        <v>39</v>
      </c>
      <c r="W116" s="1" t="s">
        <v>14</v>
      </c>
      <c r="X116" s="1" t="s">
        <v>40</v>
      </c>
      <c r="Y116" s="1" t="s">
        <v>4262</v>
      </c>
      <c r="Z116" s="1" t="s">
        <v>44</v>
      </c>
      <c r="AA116" s="1" t="s">
        <v>68</v>
      </c>
      <c r="AB116" s="1" t="s">
        <v>68</v>
      </c>
      <c r="AC116" s="1" t="s">
        <v>4262</v>
      </c>
      <c r="AD116" s="1" t="s">
        <v>4262</v>
      </c>
      <c r="AE116" s="1" t="s">
        <v>70</v>
      </c>
    </row>
    <row r="117" spans="1:31" ht="45" customHeight="1" x14ac:dyDescent="0.25">
      <c r="A117" s="1" t="s">
        <v>337</v>
      </c>
      <c r="B117" s="1" t="s">
        <v>9</v>
      </c>
      <c r="C117" s="1" t="s">
        <v>10</v>
      </c>
      <c r="D117" s="1" t="s">
        <v>2945</v>
      </c>
      <c r="E117" s="1" t="s">
        <v>2946</v>
      </c>
      <c r="F117" s="1">
        <v>311</v>
      </c>
      <c r="G117" s="1">
        <v>148</v>
      </c>
      <c r="H117" s="1">
        <v>47.59</v>
      </c>
      <c r="I117" s="4">
        <f t="shared" si="1"/>
        <v>90.833333333333343</v>
      </c>
      <c r="J117" s="1" t="s">
        <v>70</v>
      </c>
      <c r="K117" s="1" t="s">
        <v>44</v>
      </c>
      <c r="L117" s="1" t="s">
        <v>76</v>
      </c>
      <c r="M117" s="1" t="s">
        <v>29</v>
      </c>
      <c r="N117" s="1" t="s">
        <v>3357</v>
      </c>
      <c r="O117" s="1" t="s">
        <v>18</v>
      </c>
      <c r="P117" s="1" t="s">
        <v>45</v>
      </c>
      <c r="Q117" s="1" t="s">
        <v>14</v>
      </c>
      <c r="R117" s="1" t="s">
        <v>48</v>
      </c>
      <c r="S117" s="1" t="s">
        <v>66</v>
      </c>
      <c r="T117" s="1" t="s">
        <v>4262</v>
      </c>
      <c r="U117" s="1" t="s">
        <v>14</v>
      </c>
      <c r="V117" s="1" t="s">
        <v>50</v>
      </c>
      <c r="W117" s="1" t="s">
        <v>15</v>
      </c>
      <c r="X117" s="1" t="s">
        <v>70</v>
      </c>
      <c r="Y117" s="1" t="s">
        <v>4262</v>
      </c>
      <c r="Z117" s="1" t="s">
        <v>45</v>
      </c>
      <c r="AA117" s="1" t="s">
        <v>70</v>
      </c>
      <c r="AB117" s="1" t="s">
        <v>44</v>
      </c>
      <c r="AC117" s="1" t="s">
        <v>4262</v>
      </c>
      <c r="AD117" s="1" t="s">
        <v>4262</v>
      </c>
      <c r="AE117" s="1" t="s">
        <v>29</v>
      </c>
    </row>
    <row r="118" spans="1:31" ht="45" customHeight="1" x14ac:dyDescent="0.25">
      <c r="A118" s="1" t="s">
        <v>337</v>
      </c>
      <c r="B118" s="1" t="s">
        <v>9</v>
      </c>
      <c r="C118" s="1" t="s">
        <v>10</v>
      </c>
      <c r="D118" s="1" t="s">
        <v>2947</v>
      </c>
      <c r="E118" s="1" t="s">
        <v>2948</v>
      </c>
      <c r="F118" s="1">
        <v>153</v>
      </c>
      <c r="G118" s="1">
        <v>63</v>
      </c>
      <c r="H118" s="1">
        <v>41.18</v>
      </c>
      <c r="I118" s="4">
        <f t="shared" si="1"/>
        <v>91.333333333333343</v>
      </c>
      <c r="J118" s="1" t="s">
        <v>45</v>
      </c>
      <c r="K118" s="1" t="s">
        <v>45</v>
      </c>
      <c r="L118" s="1" t="s">
        <v>70</v>
      </c>
      <c r="M118" s="1" t="s">
        <v>45</v>
      </c>
      <c r="N118" s="1" t="s">
        <v>3404</v>
      </c>
      <c r="O118" s="1" t="s">
        <v>40</v>
      </c>
      <c r="P118" s="1" t="s">
        <v>45</v>
      </c>
      <c r="Q118" s="1" t="s">
        <v>48</v>
      </c>
      <c r="R118" s="1" t="s">
        <v>14</v>
      </c>
      <c r="S118" s="1" t="s">
        <v>19</v>
      </c>
      <c r="T118" s="1" t="s">
        <v>4262</v>
      </c>
      <c r="U118" s="1" t="s">
        <v>50</v>
      </c>
      <c r="V118" s="1" t="s">
        <v>19</v>
      </c>
      <c r="W118" s="1" t="s">
        <v>14</v>
      </c>
      <c r="X118" s="1" t="s">
        <v>14</v>
      </c>
      <c r="Y118" s="1" t="s">
        <v>4262</v>
      </c>
      <c r="Z118" s="1" t="s">
        <v>48</v>
      </c>
      <c r="AA118" s="1" t="s">
        <v>45</v>
      </c>
      <c r="AB118" s="1" t="s">
        <v>45</v>
      </c>
      <c r="AC118" s="1" t="s">
        <v>4262</v>
      </c>
      <c r="AD118" s="1" t="s">
        <v>4262</v>
      </c>
      <c r="AE118" s="1" t="s">
        <v>50</v>
      </c>
    </row>
    <row r="119" spans="1:31" ht="45" customHeight="1" x14ac:dyDescent="0.25">
      <c r="A119" s="1" t="s">
        <v>337</v>
      </c>
      <c r="B119" s="1" t="s">
        <v>9</v>
      </c>
      <c r="C119" s="1" t="s">
        <v>10</v>
      </c>
      <c r="D119" s="1" t="s">
        <v>2949</v>
      </c>
      <c r="E119" s="1" t="s">
        <v>2950</v>
      </c>
      <c r="F119" s="1">
        <v>358</v>
      </c>
      <c r="G119" s="1">
        <v>169</v>
      </c>
      <c r="H119" s="1">
        <v>47.21</v>
      </c>
      <c r="I119" s="4">
        <f t="shared" si="1"/>
        <v>96.777777777777771</v>
      </c>
      <c r="J119" s="1" t="s">
        <v>68</v>
      </c>
      <c r="K119" s="1" t="s">
        <v>68</v>
      </c>
      <c r="L119" s="1" t="s">
        <v>13</v>
      </c>
      <c r="M119" s="1" t="s">
        <v>68</v>
      </c>
      <c r="N119" s="1" t="s">
        <v>70</v>
      </c>
      <c r="O119" s="1" t="s">
        <v>70</v>
      </c>
      <c r="P119" s="1" t="s">
        <v>68</v>
      </c>
      <c r="Q119" s="1" t="s">
        <v>70</v>
      </c>
      <c r="R119" s="1" t="s">
        <v>45</v>
      </c>
      <c r="S119" s="1" t="s">
        <v>18</v>
      </c>
      <c r="T119" s="1" t="s">
        <v>4262</v>
      </c>
      <c r="U119" s="1" t="s">
        <v>70</v>
      </c>
      <c r="V119" s="1" t="s">
        <v>14</v>
      </c>
      <c r="W119" s="1" t="s">
        <v>70</v>
      </c>
      <c r="X119" s="1" t="s">
        <v>69</v>
      </c>
      <c r="Y119" s="1" t="s">
        <v>4262</v>
      </c>
      <c r="Z119" s="1" t="s">
        <v>68</v>
      </c>
      <c r="AA119" s="1" t="s">
        <v>69</v>
      </c>
      <c r="AB119" s="1" t="s">
        <v>68</v>
      </c>
      <c r="AC119" s="1" t="s">
        <v>4262</v>
      </c>
      <c r="AD119" s="1" t="s">
        <v>4262</v>
      </c>
      <c r="AE119" s="1" t="s">
        <v>69</v>
      </c>
    </row>
    <row r="120" spans="1:31" ht="45" customHeight="1" x14ac:dyDescent="0.25">
      <c r="A120" s="1" t="s">
        <v>337</v>
      </c>
      <c r="B120" s="1" t="s">
        <v>9</v>
      </c>
      <c r="C120" s="1" t="s">
        <v>10</v>
      </c>
      <c r="D120" s="1" t="s">
        <v>2951</v>
      </c>
      <c r="E120" s="1" t="s">
        <v>2952</v>
      </c>
      <c r="F120" s="1">
        <v>269</v>
      </c>
      <c r="G120" s="1">
        <v>111</v>
      </c>
      <c r="H120" s="1">
        <v>41.26</v>
      </c>
      <c r="I120" s="4">
        <f t="shared" si="1"/>
        <v>87.499999999999986</v>
      </c>
      <c r="J120" s="1" t="s">
        <v>40</v>
      </c>
      <c r="K120" s="1" t="s">
        <v>70</v>
      </c>
      <c r="L120" s="1" t="s">
        <v>72</v>
      </c>
      <c r="M120" s="1" t="s">
        <v>50</v>
      </c>
      <c r="N120" s="1" t="s">
        <v>62</v>
      </c>
      <c r="O120" s="1" t="s">
        <v>59</v>
      </c>
      <c r="P120" s="1" t="s">
        <v>70</v>
      </c>
      <c r="Q120" s="1" t="s">
        <v>48</v>
      </c>
      <c r="R120" s="1" t="s">
        <v>19</v>
      </c>
      <c r="S120" s="1" t="s">
        <v>3359</v>
      </c>
      <c r="T120" s="1" t="s">
        <v>4262</v>
      </c>
      <c r="U120" s="1" t="s">
        <v>59</v>
      </c>
      <c r="V120" s="1" t="s">
        <v>22</v>
      </c>
      <c r="W120" s="1" t="s">
        <v>14</v>
      </c>
      <c r="X120" s="1" t="s">
        <v>14</v>
      </c>
      <c r="Y120" s="1" t="s">
        <v>4262</v>
      </c>
      <c r="Z120" s="1" t="s">
        <v>70</v>
      </c>
      <c r="AA120" s="1" t="s">
        <v>15</v>
      </c>
      <c r="AB120" s="1" t="s">
        <v>70</v>
      </c>
      <c r="AC120" s="1" t="s">
        <v>4262</v>
      </c>
      <c r="AD120" s="1" t="s">
        <v>4262</v>
      </c>
      <c r="AE120" s="1" t="s">
        <v>14</v>
      </c>
    </row>
    <row r="121" spans="1:31" ht="45" customHeight="1" x14ac:dyDescent="0.25">
      <c r="A121" s="1" t="s">
        <v>337</v>
      </c>
      <c r="B121" s="1" t="s">
        <v>9</v>
      </c>
      <c r="C121" s="1" t="s">
        <v>10</v>
      </c>
      <c r="D121" s="1" t="s">
        <v>481</v>
      </c>
      <c r="E121" s="1" t="s">
        <v>482</v>
      </c>
      <c r="F121" s="1">
        <v>330</v>
      </c>
      <c r="G121" s="1">
        <v>146</v>
      </c>
      <c r="H121" s="1">
        <v>44.24</v>
      </c>
      <c r="I121" s="4">
        <f t="shared" si="1"/>
        <v>95.111111111111114</v>
      </c>
      <c r="J121" s="1" t="s">
        <v>45</v>
      </c>
      <c r="K121" s="1" t="s">
        <v>69</v>
      </c>
      <c r="L121" s="1" t="s">
        <v>44</v>
      </c>
      <c r="M121" s="1" t="s">
        <v>70</v>
      </c>
      <c r="N121" s="1" t="s">
        <v>48</v>
      </c>
      <c r="O121" s="1" t="s">
        <v>48</v>
      </c>
      <c r="P121" s="1" t="s">
        <v>44</v>
      </c>
      <c r="Q121" s="1" t="s">
        <v>70</v>
      </c>
      <c r="R121" s="1" t="s">
        <v>44</v>
      </c>
      <c r="S121" s="1" t="s">
        <v>63</v>
      </c>
      <c r="T121" s="1" t="s">
        <v>4262</v>
      </c>
      <c r="U121" s="1" t="s">
        <v>44</v>
      </c>
      <c r="V121" s="1" t="s">
        <v>14</v>
      </c>
      <c r="W121" s="1" t="s">
        <v>45</v>
      </c>
      <c r="X121" s="1" t="s">
        <v>69</v>
      </c>
      <c r="Y121" s="1" t="s">
        <v>4262</v>
      </c>
      <c r="Z121" s="1" t="s">
        <v>69</v>
      </c>
      <c r="AA121" s="1" t="s">
        <v>68</v>
      </c>
      <c r="AB121" s="1" t="s">
        <v>68</v>
      </c>
      <c r="AC121" s="1" t="s">
        <v>4262</v>
      </c>
      <c r="AD121" s="1" t="s">
        <v>4262</v>
      </c>
      <c r="AE121" s="1" t="s">
        <v>44</v>
      </c>
    </row>
    <row r="122" spans="1:31" ht="45" customHeight="1" x14ac:dyDescent="0.25">
      <c r="A122" s="1" t="s">
        <v>337</v>
      </c>
      <c r="B122" s="1" t="s">
        <v>9</v>
      </c>
      <c r="C122" s="1" t="s">
        <v>10</v>
      </c>
      <c r="D122" s="1" t="s">
        <v>483</v>
      </c>
      <c r="E122" s="1" t="s">
        <v>484</v>
      </c>
      <c r="F122" s="1">
        <v>299</v>
      </c>
      <c r="G122" s="1">
        <v>199</v>
      </c>
      <c r="H122" s="1">
        <v>66.56</v>
      </c>
      <c r="I122" s="4">
        <f t="shared" si="1"/>
        <v>96.388888888888872</v>
      </c>
      <c r="J122" s="1" t="s">
        <v>70</v>
      </c>
      <c r="K122" s="1" t="s">
        <v>69</v>
      </c>
      <c r="L122" s="1" t="s">
        <v>44</v>
      </c>
      <c r="M122" s="1" t="s">
        <v>69</v>
      </c>
      <c r="N122" s="1" t="s">
        <v>45</v>
      </c>
      <c r="O122" s="1" t="s">
        <v>14</v>
      </c>
      <c r="P122" s="1" t="s">
        <v>44</v>
      </c>
      <c r="Q122" s="1" t="s">
        <v>44</v>
      </c>
      <c r="R122" s="1" t="s">
        <v>70</v>
      </c>
      <c r="S122" s="1" t="s">
        <v>29</v>
      </c>
      <c r="T122" s="1" t="s">
        <v>4262</v>
      </c>
      <c r="U122" s="1" t="s">
        <v>69</v>
      </c>
      <c r="V122" s="1" t="s">
        <v>45</v>
      </c>
      <c r="W122" s="1" t="s">
        <v>44</v>
      </c>
      <c r="X122" s="1" t="s">
        <v>70</v>
      </c>
      <c r="Y122" s="1" t="s">
        <v>4262</v>
      </c>
      <c r="Z122" s="1" t="s">
        <v>44</v>
      </c>
      <c r="AA122" s="1" t="s">
        <v>69</v>
      </c>
      <c r="AB122" s="1" t="s">
        <v>69</v>
      </c>
      <c r="AC122" s="1" t="s">
        <v>4262</v>
      </c>
      <c r="AD122" s="1" t="s">
        <v>4262</v>
      </c>
      <c r="AE122" s="1" t="s">
        <v>44</v>
      </c>
    </row>
    <row r="123" spans="1:31" ht="45" customHeight="1" x14ac:dyDescent="0.25">
      <c r="A123" s="1" t="s">
        <v>337</v>
      </c>
      <c r="B123" s="1" t="s">
        <v>9</v>
      </c>
      <c r="C123" s="1" t="s">
        <v>10</v>
      </c>
      <c r="D123" s="1" t="s">
        <v>485</v>
      </c>
      <c r="E123" s="1" t="s">
        <v>486</v>
      </c>
      <c r="F123" s="1">
        <v>318</v>
      </c>
      <c r="G123" s="1">
        <v>150</v>
      </c>
      <c r="H123" s="1">
        <v>47.17</v>
      </c>
      <c r="I123" s="4">
        <f t="shared" si="1"/>
        <v>91.444444444444471</v>
      </c>
      <c r="J123" s="1" t="s">
        <v>44</v>
      </c>
      <c r="K123" s="1" t="s">
        <v>69</v>
      </c>
      <c r="L123" s="1" t="s">
        <v>40</v>
      </c>
      <c r="M123" s="1" t="s">
        <v>15</v>
      </c>
      <c r="N123" s="1" t="s">
        <v>597</v>
      </c>
      <c r="O123" s="1" t="s">
        <v>45</v>
      </c>
      <c r="P123" s="1" t="s">
        <v>44</v>
      </c>
      <c r="Q123" s="1" t="s">
        <v>48</v>
      </c>
      <c r="R123" s="1" t="s">
        <v>40</v>
      </c>
      <c r="S123" s="1" t="s">
        <v>22</v>
      </c>
      <c r="T123" s="1" t="s">
        <v>4262</v>
      </c>
      <c r="U123" s="1" t="s">
        <v>48</v>
      </c>
      <c r="V123" s="1" t="s">
        <v>48</v>
      </c>
      <c r="W123" s="1" t="s">
        <v>70</v>
      </c>
      <c r="X123" s="1" t="s">
        <v>50</v>
      </c>
      <c r="Y123" s="1" t="s">
        <v>4262</v>
      </c>
      <c r="Z123" s="1" t="s">
        <v>70</v>
      </c>
      <c r="AA123" s="1" t="s">
        <v>45</v>
      </c>
      <c r="AB123" s="1" t="s">
        <v>68</v>
      </c>
      <c r="AC123" s="1" t="s">
        <v>4262</v>
      </c>
      <c r="AD123" s="1" t="s">
        <v>4262</v>
      </c>
      <c r="AE123" s="1" t="s">
        <v>45</v>
      </c>
    </row>
    <row r="124" spans="1:31" ht="45" customHeight="1" x14ac:dyDescent="0.25">
      <c r="A124" s="1" t="s">
        <v>337</v>
      </c>
      <c r="B124" s="1" t="s">
        <v>9</v>
      </c>
      <c r="C124" s="1" t="s">
        <v>10</v>
      </c>
      <c r="D124" s="1" t="s">
        <v>487</v>
      </c>
      <c r="E124" s="1" t="s">
        <v>488</v>
      </c>
      <c r="F124" s="1">
        <v>258</v>
      </c>
      <c r="G124" s="1">
        <v>122</v>
      </c>
      <c r="H124" s="1">
        <v>47.29</v>
      </c>
      <c r="I124" s="4">
        <f t="shared" si="1"/>
        <v>94.833333333333314</v>
      </c>
      <c r="J124" s="1" t="s">
        <v>70</v>
      </c>
      <c r="K124" s="1" t="s">
        <v>68</v>
      </c>
      <c r="L124" s="1" t="s">
        <v>69</v>
      </c>
      <c r="M124" s="1" t="s">
        <v>44</v>
      </c>
      <c r="N124" s="1" t="s">
        <v>50</v>
      </c>
      <c r="O124" s="1" t="s">
        <v>70</v>
      </c>
      <c r="P124" s="1" t="s">
        <v>44</v>
      </c>
      <c r="Q124" s="1" t="s">
        <v>15</v>
      </c>
      <c r="R124" s="1" t="s">
        <v>14</v>
      </c>
      <c r="S124" s="1" t="s">
        <v>39</v>
      </c>
      <c r="T124" s="1" t="s">
        <v>4262</v>
      </c>
      <c r="U124" s="1" t="s">
        <v>44</v>
      </c>
      <c r="V124" s="1" t="s">
        <v>15</v>
      </c>
      <c r="W124" s="1" t="s">
        <v>45</v>
      </c>
      <c r="X124" s="1" t="s">
        <v>45</v>
      </c>
      <c r="Y124" s="1" t="s">
        <v>4262</v>
      </c>
      <c r="Z124" s="1" t="s">
        <v>44</v>
      </c>
      <c r="AA124" s="1" t="s">
        <v>69</v>
      </c>
      <c r="AB124" s="1" t="s">
        <v>69</v>
      </c>
      <c r="AC124" s="1" t="s">
        <v>4262</v>
      </c>
      <c r="AD124" s="1" t="s">
        <v>4262</v>
      </c>
      <c r="AE124" s="1" t="s">
        <v>45</v>
      </c>
    </row>
    <row r="125" spans="1:31" ht="45" customHeight="1" x14ac:dyDescent="0.25">
      <c r="A125" s="1" t="s">
        <v>337</v>
      </c>
      <c r="B125" s="1" t="s">
        <v>9</v>
      </c>
      <c r="C125" s="1" t="s">
        <v>10</v>
      </c>
      <c r="D125" s="1" t="s">
        <v>489</v>
      </c>
      <c r="E125" s="1" t="s">
        <v>490</v>
      </c>
      <c r="F125" s="1">
        <v>244</v>
      </c>
      <c r="G125" s="1">
        <v>169</v>
      </c>
      <c r="H125" s="1">
        <v>69.260000000000005</v>
      </c>
      <c r="I125" s="4">
        <f t="shared" si="1"/>
        <v>95.666666666666643</v>
      </c>
      <c r="J125" s="1" t="s">
        <v>69</v>
      </c>
      <c r="K125" s="1" t="s">
        <v>69</v>
      </c>
      <c r="L125" s="1" t="s">
        <v>44</v>
      </c>
      <c r="M125" s="1" t="s">
        <v>44</v>
      </c>
      <c r="N125" s="1" t="s">
        <v>70</v>
      </c>
      <c r="O125" s="1" t="s">
        <v>70</v>
      </c>
      <c r="P125" s="1" t="s">
        <v>70</v>
      </c>
      <c r="Q125" s="1" t="s">
        <v>15</v>
      </c>
      <c r="R125" s="1" t="s">
        <v>15</v>
      </c>
      <c r="S125" s="1" t="s">
        <v>44</v>
      </c>
      <c r="T125" s="1" t="s">
        <v>4262</v>
      </c>
      <c r="U125" s="1" t="s">
        <v>45</v>
      </c>
      <c r="V125" s="1" t="s">
        <v>14</v>
      </c>
      <c r="W125" s="1" t="s">
        <v>14</v>
      </c>
      <c r="X125" s="1" t="s">
        <v>15</v>
      </c>
      <c r="Y125" s="1" t="s">
        <v>4262</v>
      </c>
      <c r="Z125" s="1" t="s">
        <v>70</v>
      </c>
      <c r="AA125" s="1" t="s">
        <v>70</v>
      </c>
      <c r="AB125" s="1" t="s">
        <v>44</v>
      </c>
      <c r="AC125" s="1" t="s">
        <v>4262</v>
      </c>
      <c r="AD125" s="1" t="s">
        <v>4262</v>
      </c>
      <c r="AE125" s="1" t="s">
        <v>44</v>
      </c>
    </row>
    <row r="126" spans="1:31" ht="45" customHeight="1" x14ac:dyDescent="0.25">
      <c r="A126" s="1" t="s">
        <v>337</v>
      </c>
      <c r="B126" s="1" t="s">
        <v>9</v>
      </c>
      <c r="C126" s="1" t="s">
        <v>10</v>
      </c>
      <c r="D126" s="1" t="s">
        <v>491</v>
      </c>
      <c r="E126" s="1" t="s">
        <v>492</v>
      </c>
      <c r="F126" s="1">
        <v>156</v>
      </c>
      <c r="G126" s="1">
        <v>76</v>
      </c>
      <c r="H126" s="1">
        <v>48.72</v>
      </c>
      <c r="I126" s="4">
        <f t="shared" si="1"/>
        <v>93.444444444444443</v>
      </c>
      <c r="J126" s="1" t="s">
        <v>29</v>
      </c>
      <c r="K126" s="1" t="s">
        <v>70</v>
      </c>
      <c r="L126" s="1" t="s">
        <v>15</v>
      </c>
      <c r="M126" s="1" t="s">
        <v>44</v>
      </c>
      <c r="N126" s="1" t="s">
        <v>22</v>
      </c>
      <c r="O126" s="1" t="s">
        <v>44</v>
      </c>
      <c r="P126" s="1" t="s">
        <v>70</v>
      </c>
      <c r="Q126" s="1" t="s">
        <v>14</v>
      </c>
      <c r="R126" s="1" t="s">
        <v>48</v>
      </c>
      <c r="S126" s="1" t="s">
        <v>18</v>
      </c>
      <c r="T126" s="1" t="s">
        <v>4262</v>
      </c>
      <c r="U126" s="1" t="s">
        <v>44</v>
      </c>
      <c r="V126" s="1" t="s">
        <v>48</v>
      </c>
      <c r="W126" s="1" t="s">
        <v>45</v>
      </c>
      <c r="X126" s="1" t="s">
        <v>70</v>
      </c>
      <c r="Y126" s="1" t="s">
        <v>4262</v>
      </c>
      <c r="Z126" s="1" t="s">
        <v>29</v>
      </c>
      <c r="AA126" s="1" t="s">
        <v>70</v>
      </c>
      <c r="AB126" s="1" t="s">
        <v>44</v>
      </c>
      <c r="AC126" s="1" t="s">
        <v>4262</v>
      </c>
      <c r="AD126" s="1" t="s">
        <v>4262</v>
      </c>
      <c r="AE126" s="1" t="s">
        <v>29</v>
      </c>
    </row>
    <row r="127" spans="1:31" ht="45" customHeight="1" x14ac:dyDescent="0.25">
      <c r="A127" s="1" t="s">
        <v>337</v>
      </c>
      <c r="B127" s="1" t="s">
        <v>9</v>
      </c>
      <c r="C127" s="1" t="s">
        <v>10</v>
      </c>
      <c r="D127" s="1" t="s">
        <v>2953</v>
      </c>
      <c r="E127" s="1" t="s">
        <v>2954</v>
      </c>
      <c r="F127" s="1">
        <v>224</v>
      </c>
      <c r="G127" s="1">
        <v>152</v>
      </c>
      <c r="H127" s="1">
        <v>67.86</v>
      </c>
      <c r="I127" s="4">
        <f t="shared" si="1"/>
        <v>95.111111111111114</v>
      </c>
      <c r="J127" s="1" t="s">
        <v>45</v>
      </c>
      <c r="K127" s="1" t="s">
        <v>68</v>
      </c>
      <c r="L127" s="1" t="s">
        <v>44</v>
      </c>
      <c r="M127" s="1" t="s">
        <v>44</v>
      </c>
      <c r="N127" s="1" t="s">
        <v>44</v>
      </c>
      <c r="O127" s="1" t="s">
        <v>40</v>
      </c>
      <c r="P127" s="1" t="s">
        <v>69</v>
      </c>
      <c r="Q127" s="1" t="s">
        <v>14</v>
      </c>
      <c r="R127" s="1" t="s">
        <v>14</v>
      </c>
      <c r="S127" s="1" t="s">
        <v>81</v>
      </c>
      <c r="T127" s="1" t="s">
        <v>4262</v>
      </c>
      <c r="U127" s="1" t="s">
        <v>70</v>
      </c>
      <c r="V127" s="1" t="s">
        <v>40</v>
      </c>
      <c r="W127" s="1" t="s">
        <v>44</v>
      </c>
      <c r="X127" s="1" t="s">
        <v>69</v>
      </c>
      <c r="Y127" s="1" t="s">
        <v>4262</v>
      </c>
      <c r="Z127" s="1" t="s">
        <v>44</v>
      </c>
      <c r="AA127" s="1" t="s">
        <v>69</v>
      </c>
      <c r="AB127" s="1" t="s">
        <v>69</v>
      </c>
      <c r="AC127" s="1" t="s">
        <v>4262</v>
      </c>
      <c r="AD127" s="1" t="s">
        <v>4262</v>
      </c>
      <c r="AE127" s="1" t="s">
        <v>44</v>
      </c>
    </row>
    <row r="128" spans="1:31" ht="45" customHeight="1" x14ac:dyDescent="0.25">
      <c r="A128" s="1" t="s">
        <v>337</v>
      </c>
      <c r="B128" s="1" t="s">
        <v>9</v>
      </c>
      <c r="C128" s="1" t="s">
        <v>10</v>
      </c>
      <c r="D128" s="1" t="s">
        <v>493</v>
      </c>
      <c r="E128" s="1" t="s">
        <v>494</v>
      </c>
      <c r="F128" s="1">
        <v>315</v>
      </c>
      <c r="G128" s="1">
        <v>160</v>
      </c>
      <c r="H128" s="1">
        <v>50.79</v>
      </c>
      <c r="I128" s="4">
        <f t="shared" si="1"/>
        <v>96.611111111111143</v>
      </c>
      <c r="J128" s="1" t="s">
        <v>69</v>
      </c>
      <c r="K128" s="1" t="s">
        <v>68</v>
      </c>
      <c r="L128" s="1" t="s">
        <v>69</v>
      </c>
      <c r="M128" s="1" t="s">
        <v>44</v>
      </c>
      <c r="N128" s="1" t="s">
        <v>44</v>
      </c>
      <c r="O128" s="1" t="s">
        <v>45</v>
      </c>
      <c r="P128" s="1" t="s">
        <v>68</v>
      </c>
      <c r="Q128" s="1" t="s">
        <v>44</v>
      </c>
      <c r="R128" s="1" t="s">
        <v>44</v>
      </c>
      <c r="S128" s="1" t="s">
        <v>69</v>
      </c>
      <c r="T128" s="1" t="s">
        <v>4262</v>
      </c>
      <c r="U128" s="1" t="s">
        <v>44</v>
      </c>
      <c r="V128" s="1" t="s">
        <v>29</v>
      </c>
      <c r="W128" s="1" t="s">
        <v>14</v>
      </c>
      <c r="X128" s="1" t="s">
        <v>70</v>
      </c>
      <c r="Y128" s="1" t="s">
        <v>4262</v>
      </c>
      <c r="Z128" s="1" t="s">
        <v>70</v>
      </c>
      <c r="AA128" s="1" t="s">
        <v>44</v>
      </c>
      <c r="AB128" s="1" t="s">
        <v>44</v>
      </c>
      <c r="AC128" s="1" t="s">
        <v>4262</v>
      </c>
      <c r="AD128" s="1" t="s">
        <v>4262</v>
      </c>
      <c r="AE128" s="1" t="s">
        <v>70</v>
      </c>
    </row>
    <row r="129" spans="1:31" ht="45" customHeight="1" x14ac:dyDescent="0.25">
      <c r="A129" s="1" t="s">
        <v>337</v>
      </c>
      <c r="B129" s="1" t="s">
        <v>9</v>
      </c>
      <c r="C129" s="1" t="s">
        <v>10</v>
      </c>
      <c r="D129" s="1" t="s">
        <v>495</v>
      </c>
      <c r="E129" s="1" t="s">
        <v>3501</v>
      </c>
      <c r="F129" s="1">
        <v>358</v>
      </c>
      <c r="G129" s="1">
        <v>148</v>
      </c>
      <c r="H129" s="1">
        <v>41.34</v>
      </c>
      <c r="I129" s="4">
        <f t="shared" si="1"/>
        <v>92.499999999999986</v>
      </c>
      <c r="J129" s="1" t="s">
        <v>45</v>
      </c>
      <c r="K129" s="1" t="s">
        <v>70</v>
      </c>
      <c r="L129" s="1" t="s">
        <v>44</v>
      </c>
      <c r="M129" s="1" t="s">
        <v>45</v>
      </c>
      <c r="N129" s="1" t="s">
        <v>48</v>
      </c>
      <c r="O129" s="1" t="s">
        <v>48</v>
      </c>
      <c r="P129" s="1" t="s">
        <v>15</v>
      </c>
      <c r="Q129" s="1" t="s">
        <v>72</v>
      </c>
      <c r="R129" s="1" t="s">
        <v>40</v>
      </c>
      <c r="S129" s="1" t="s">
        <v>19</v>
      </c>
      <c r="T129" s="1" t="s">
        <v>4262</v>
      </c>
      <c r="U129" s="1" t="s">
        <v>45</v>
      </c>
      <c r="V129" s="1" t="s">
        <v>40</v>
      </c>
      <c r="W129" s="1" t="s">
        <v>48</v>
      </c>
      <c r="X129" s="1" t="s">
        <v>15</v>
      </c>
      <c r="Y129" s="1" t="s">
        <v>4262</v>
      </c>
      <c r="Z129" s="1" t="s">
        <v>48</v>
      </c>
      <c r="AA129" s="1" t="s">
        <v>15</v>
      </c>
      <c r="AB129" s="1" t="s">
        <v>45</v>
      </c>
      <c r="AC129" s="1" t="s">
        <v>4262</v>
      </c>
      <c r="AD129" s="1" t="s">
        <v>4262</v>
      </c>
      <c r="AE129" s="1" t="s">
        <v>29</v>
      </c>
    </row>
    <row r="130" spans="1:31" ht="45" customHeight="1" x14ac:dyDescent="0.25">
      <c r="A130" s="1" t="s">
        <v>337</v>
      </c>
      <c r="B130" s="1" t="s">
        <v>9</v>
      </c>
      <c r="C130" s="1" t="s">
        <v>10</v>
      </c>
      <c r="D130" s="1" t="s">
        <v>2955</v>
      </c>
      <c r="E130" s="1" t="s">
        <v>2956</v>
      </c>
      <c r="F130" s="1">
        <v>522</v>
      </c>
      <c r="G130" s="1">
        <v>214</v>
      </c>
      <c r="H130" s="1">
        <v>41</v>
      </c>
      <c r="I130" s="4">
        <f t="shared" si="1"/>
        <v>94.666666666666671</v>
      </c>
      <c r="J130" s="1" t="s">
        <v>45</v>
      </c>
      <c r="K130" s="1" t="s">
        <v>70</v>
      </c>
      <c r="L130" s="1" t="s">
        <v>69</v>
      </c>
      <c r="M130" s="1" t="s">
        <v>44</v>
      </c>
      <c r="N130" s="1" t="s">
        <v>15</v>
      </c>
      <c r="O130" s="1" t="s">
        <v>45</v>
      </c>
      <c r="P130" s="1" t="s">
        <v>45</v>
      </c>
      <c r="Q130" s="1" t="s">
        <v>40</v>
      </c>
      <c r="R130" s="1" t="s">
        <v>50</v>
      </c>
      <c r="S130" s="1" t="s">
        <v>50</v>
      </c>
      <c r="T130" s="1" t="s">
        <v>4262</v>
      </c>
      <c r="U130" s="1" t="s">
        <v>69</v>
      </c>
      <c r="V130" s="1" t="s">
        <v>29</v>
      </c>
      <c r="W130" s="1" t="s">
        <v>15</v>
      </c>
      <c r="X130" s="1" t="s">
        <v>70</v>
      </c>
      <c r="Y130" s="1" t="s">
        <v>4262</v>
      </c>
      <c r="Z130" s="1" t="s">
        <v>70</v>
      </c>
      <c r="AA130" s="1" t="s">
        <v>45</v>
      </c>
      <c r="AB130" s="1" t="s">
        <v>44</v>
      </c>
      <c r="AC130" s="1" t="s">
        <v>4262</v>
      </c>
      <c r="AD130" s="1" t="s">
        <v>4262</v>
      </c>
      <c r="AE130" s="1" t="s">
        <v>44</v>
      </c>
    </row>
    <row r="131" spans="1:31" ht="45" customHeight="1" x14ac:dyDescent="0.25">
      <c r="A131" s="1" t="s">
        <v>337</v>
      </c>
      <c r="B131" s="1" t="s">
        <v>9</v>
      </c>
      <c r="C131" s="1" t="s">
        <v>10</v>
      </c>
      <c r="D131" s="1" t="s">
        <v>2957</v>
      </c>
      <c r="E131" s="1" t="s">
        <v>3502</v>
      </c>
      <c r="F131" s="1">
        <v>544</v>
      </c>
      <c r="G131" s="1">
        <v>244</v>
      </c>
      <c r="H131" s="1">
        <v>44.85</v>
      </c>
      <c r="I131" s="4">
        <f t="shared" si="1"/>
        <v>91.166666666666671</v>
      </c>
      <c r="J131" s="1" t="s">
        <v>19</v>
      </c>
      <c r="K131" s="1" t="s">
        <v>45</v>
      </c>
      <c r="L131" s="1" t="s">
        <v>44</v>
      </c>
      <c r="M131" s="1" t="s">
        <v>70</v>
      </c>
      <c r="N131" s="1" t="s">
        <v>45</v>
      </c>
      <c r="O131" s="1" t="s">
        <v>14</v>
      </c>
      <c r="P131" s="1" t="s">
        <v>15</v>
      </c>
      <c r="Q131" s="1" t="s">
        <v>40</v>
      </c>
      <c r="R131" s="1" t="s">
        <v>40</v>
      </c>
      <c r="S131" s="1" t="s">
        <v>3404</v>
      </c>
      <c r="T131" s="1" t="s">
        <v>4262</v>
      </c>
      <c r="U131" s="1" t="s">
        <v>48</v>
      </c>
      <c r="V131" s="1" t="s">
        <v>22</v>
      </c>
      <c r="W131" s="1" t="s">
        <v>40</v>
      </c>
      <c r="X131" s="1" t="s">
        <v>50</v>
      </c>
      <c r="Y131" s="1" t="s">
        <v>4262</v>
      </c>
      <c r="Z131" s="1" t="s">
        <v>45</v>
      </c>
      <c r="AA131" s="1" t="s">
        <v>15</v>
      </c>
      <c r="AB131" s="1" t="s">
        <v>45</v>
      </c>
      <c r="AC131" s="1" t="s">
        <v>4262</v>
      </c>
      <c r="AD131" s="1" t="s">
        <v>4262</v>
      </c>
      <c r="AE131" s="1" t="s">
        <v>29</v>
      </c>
    </row>
    <row r="132" spans="1:31" ht="45" customHeight="1" x14ac:dyDescent="0.25">
      <c r="A132" s="1" t="s">
        <v>337</v>
      </c>
      <c r="B132" s="1" t="s">
        <v>9</v>
      </c>
      <c r="C132" s="1" t="s">
        <v>10</v>
      </c>
      <c r="D132" s="1" t="s">
        <v>496</v>
      </c>
      <c r="E132" s="1" t="s">
        <v>497</v>
      </c>
      <c r="F132" s="1">
        <v>429</v>
      </c>
      <c r="G132" s="1">
        <v>220</v>
      </c>
      <c r="H132" s="1">
        <v>51.28</v>
      </c>
      <c r="I132" s="4">
        <f t="shared" si="1"/>
        <v>96.8888888888889</v>
      </c>
      <c r="J132" s="1" t="s">
        <v>44</v>
      </c>
      <c r="K132" s="1" t="s">
        <v>69</v>
      </c>
      <c r="L132" s="1" t="s">
        <v>44</v>
      </c>
      <c r="M132" s="1" t="s">
        <v>70</v>
      </c>
      <c r="N132" s="1" t="s">
        <v>69</v>
      </c>
      <c r="O132" s="1" t="s">
        <v>70</v>
      </c>
      <c r="P132" s="1" t="s">
        <v>44</v>
      </c>
      <c r="Q132" s="1" t="s">
        <v>44</v>
      </c>
      <c r="R132" s="1" t="s">
        <v>44</v>
      </c>
      <c r="S132" s="1" t="s">
        <v>70</v>
      </c>
      <c r="T132" s="1" t="s">
        <v>4262</v>
      </c>
      <c r="U132" s="1" t="s">
        <v>69</v>
      </c>
      <c r="V132" s="1" t="s">
        <v>29</v>
      </c>
      <c r="W132" s="1" t="s">
        <v>70</v>
      </c>
      <c r="X132" s="1" t="s">
        <v>69</v>
      </c>
      <c r="Y132" s="1" t="s">
        <v>4262</v>
      </c>
      <c r="Z132" s="1" t="s">
        <v>44</v>
      </c>
      <c r="AA132" s="1" t="s">
        <v>69</v>
      </c>
      <c r="AB132" s="1" t="s">
        <v>68</v>
      </c>
      <c r="AC132" s="1" t="s">
        <v>4262</v>
      </c>
      <c r="AD132" s="1" t="s">
        <v>4262</v>
      </c>
      <c r="AE132" s="1" t="s">
        <v>70</v>
      </c>
    </row>
    <row r="133" spans="1:31" ht="45" customHeight="1" x14ac:dyDescent="0.25">
      <c r="A133" s="1" t="s">
        <v>337</v>
      </c>
      <c r="B133" s="1" t="s">
        <v>9</v>
      </c>
      <c r="C133" s="1" t="s">
        <v>10</v>
      </c>
      <c r="D133" s="1" t="s">
        <v>2969</v>
      </c>
      <c r="E133" s="1" t="s">
        <v>3503</v>
      </c>
      <c r="F133" s="1">
        <v>371</v>
      </c>
      <c r="G133" s="1">
        <v>181</v>
      </c>
      <c r="H133" s="1">
        <v>48.79</v>
      </c>
      <c r="I133" s="4">
        <f t="shared" si="1"/>
        <v>86.944444444444443</v>
      </c>
      <c r="J133" s="1" t="s">
        <v>19</v>
      </c>
      <c r="K133" s="1" t="s">
        <v>14</v>
      </c>
      <c r="L133" s="1" t="s">
        <v>76</v>
      </c>
      <c r="M133" s="1" t="s">
        <v>40</v>
      </c>
      <c r="N133" s="1" t="s">
        <v>3361</v>
      </c>
      <c r="O133" s="1" t="s">
        <v>59</v>
      </c>
      <c r="P133" s="1" t="s">
        <v>19</v>
      </c>
      <c r="Q133" s="1" t="s">
        <v>76</v>
      </c>
      <c r="R133" s="1" t="s">
        <v>18</v>
      </c>
      <c r="S133" s="1" t="s">
        <v>3359</v>
      </c>
      <c r="T133" s="1" t="s">
        <v>4262</v>
      </c>
      <c r="U133" s="1" t="s">
        <v>72</v>
      </c>
      <c r="V133" s="1" t="s">
        <v>55</v>
      </c>
      <c r="W133" s="1" t="s">
        <v>19</v>
      </c>
      <c r="X133" s="1" t="s">
        <v>48</v>
      </c>
      <c r="Y133" s="1" t="s">
        <v>4262</v>
      </c>
      <c r="Z133" s="1" t="s">
        <v>14</v>
      </c>
      <c r="AA133" s="1" t="s">
        <v>45</v>
      </c>
      <c r="AB133" s="1" t="s">
        <v>15</v>
      </c>
      <c r="AC133" s="1" t="s">
        <v>4262</v>
      </c>
      <c r="AD133" s="1" t="s">
        <v>4262</v>
      </c>
      <c r="AE133" s="1" t="s">
        <v>14</v>
      </c>
    </row>
    <row r="134" spans="1:31" ht="45" customHeight="1" x14ac:dyDescent="0.25">
      <c r="A134" s="1" t="s">
        <v>337</v>
      </c>
      <c r="B134" s="1" t="s">
        <v>9</v>
      </c>
      <c r="C134" s="1" t="s">
        <v>10</v>
      </c>
      <c r="D134" s="1" t="s">
        <v>500</v>
      </c>
      <c r="E134" s="1" t="s">
        <v>3504</v>
      </c>
      <c r="F134" s="1">
        <v>310</v>
      </c>
      <c r="G134" s="1">
        <v>186</v>
      </c>
      <c r="H134" s="1">
        <v>60</v>
      </c>
      <c r="I134" s="4">
        <f t="shared" ref="I134:I135" si="2">(J134+K134+L134+M134+N134+O134+P134+Q134+R134+S134+U134+V134+W134+X134+Z134+AA134+AB134+AE134)*100/18</f>
        <v>95.833333333333314</v>
      </c>
      <c r="J134" s="1" t="s">
        <v>45</v>
      </c>
      <c r="K134" s="1" t="s">
        <v>70</v>
      </c>
      <c r="L134" s="1" t="s">
        <v>69</v>
      </c>
      <c r="M134" s="1" t="s">
        <v>69</v>
      </c>
      <c r="N134" s="1" t="s">
        <v>70</v>
      </c>
      <c r="O134" s="1" t="s">
        <v>15</v>
      </c>
      <c r="P134" s="1" t="s">
        <v>44</v>
      </c>
      <c r="Q134" s="1" t="s">
        <v>69</v>
      </c>
      <c r="R134" s="1" t="s">
        <v>69</v>
      </c>
      <c r="S134" s="1" t="s">
        <v>18</v>
      </c>
      <c r="T134" s="1" t="s">
        <v>4262</v>
      </c>
      <c r="U134" s="1" t="s">
        <v>45</v>
      </c>
      <c r="V134" s="1" t="s">
        <v>14</v>
      </c>
      <c r="W134" s="1" t="s">
        <v>44</v>
      </c>
      <c r="X134" s="1" t="s">
        <v>70</v>
      </c>
      <c r="Y134" s="1" t="s">
        <v>4262</v>
      </c>
      <c r="Z134" s="1" t="s">
        <v>44</v>
      </c>
      <c r="AA134" s="1" t="s">
        <v>44</v>
      </c>
      <c r="AB134" s="1" t="s">
        <v>44</v>
      </c>
      <c r="AC134" s="1" t="s">
        <v>4262</v>
      </c>
      <c r="AD134" s="1" t="s">
        <v>4262</v>
      </c>
      <c r="AE134" s="1" t="s">
        <v>44</v>
      </c>
    </row>
    <row r="135" spans="1:31" ht="45" customHeight="1" x14ac:dyDescent="0.25">
      <c r="A135" s="1" t="s">
        <v>337</v>
      </c>
      <c r="B135" s="1" t="s">
        <v>9</v>
      </c>
      <c r="C135" s="1" t="s">
        <v>10</v>
      </c>
      <c r="D135" s="1" t="s">
        <v>498</v>
      </c>
      <c r="E135" s="1" t="s">
        <v>3505</v>
      </c>
      <c r="F135" s="1">
        <v>309</v>
      </c>
      <c r="G135" s="1">
        <v>175</v>
      </c>
      <c r="H135" s="1">
        <v>56.63</v>
      </c>
      <c r="I135" s="4">
        <f t="shared" si="2"/>
        <v>90.888888888888886</v>
      </c>
      <c r="J135" s="1" t="s">
        <v>72</v>
      </c>
      <c r="K135" s="1" t="s">
        <v>15</v>
      </c>
      <c r="L135" s="1" t="s">
        <v>45</v>
      </c>
      <c r="M135" s="1" t="s">
        <v>14</v>
      </c>
      <c r="N135" s="1" t="s">
        <v>19</v>
      </c>
      <c r="O135" s="1" t="s">
        <v>40</v>
      </c>
      <c r="P135" s="1" t="s">
        <v>14</v>
      </c>
      <c r="Q135" s="1" t="s">
        <v>40</v>
      </c>
      <c r="R135" s="1" t="s">
        <v>19</v>
      </c>
      <c r="S135" s="1" t="s">
        <v>18</v>
      </c>
      <c r="T135" s="1" t="s">
        <v>4262</v>
      </c>
      <c r="U135" s="1" t="s">
        <v>48</v>
      </c>
      <c r="V135" s="1" t="s">
        <v>72</v>
      </c>
      <c r="W135" s="1" t="s">
        <v>50</v>
      </c>
      <c r="X135" s="1" t="s">
        <v>15</v>
      </c>
      <c r="Y135" s="1" t="s">
        <v>4262</v>
      </c>
      <c r="Z135" s="1" t="s">
        <v>29</v>
      </c>
      <c r="AA135" s="1" t="s">
        <v>45</v>
      </c>
      <c r="AB135" s="1" t="s">
        <v>70</v>
      </c>
      <c r="AC135" s="1" t="s">
        <v>4262</v>
      </c>
      <c r="AD135" s="1" t="s">
        <v>4262</v>
      </c>
      <c r="AE135" s="1" t="s">
        <v>14</v>
      </c>
    </row>
    <row r="136" spans="1:31" ht="45" customHeight="1" x14ac:dyDescent="0.25">
      <c r="A136" s="1" t="s">
        <v>337</v>
      </c>
      <c r="B136" s="1" t="s">
        <v>1191</v>
      </c>
      <c r="C136" s="1" t="s">
        <v>499</v>
      </c>
      <c r="D136" s="1" t="s">
        <v>500</v>
      </c>
      <c r="E136" s="1" t="s">
        <v>3506</v>
      </c>
      <c r="F136" s="1">
        <v>780</v>
      </c>
      <c r="G136" s="1">
        <v>332</v>
      </c>
      <c r="H136" s="1">
        <v>42.56</v>
      </c>
      <c r="I136" s="4">
        <f>(J136+K136++L136+M136+N136+O136+P136+Q136+R136+S136+T136+U136+V136+W136+X136+Y136+X136+AA136+AB136+AC136+AD136+AE136)*100/22</f>
        <v>87.181818181818187</v>
      </c>
      <c r="J136" s="1" t="s">
        <v>14</v>
      </c>
      <c r="K136" s="1" t="s">
        <v>48</v>
      </c>
      <c r="L136" s="1" t="s">
        <v>15</v>
      </c>
      <c r="M136" s="1" t="s">
        <v>48</v>
      </c>
      <c r="N136" s="1" t="s">
        <v>48</v>
      </c>
      <c r="O136" s="1" t="s">
        <v>40</v>
      </c>
      <c r="P136" s="1" t="s">
        <v>72</v>
      </c>
      <c r="Q136" s="1" t="s">
        <v>22</v>
      </c>
      <c r="R136" s="1" t="s">
        <v>39</v>
      </c>
      <c r="S136" s="1" t="s">
        <v>3357</v>
      </c>
      <c r="T136" s="1" t="s">
        <v>15</v>
      </c>
      <c r="U136" s="1" t="s">
        <v>19</v>
      </c>
      <c r="V136" s="1" t="s">
        <v>55</v>
      </c>
      <c r="W136" s="1" t="s">
        <v>55</v>
      </c>
      <c r="X136" s="1" t="s">
        <v>40</v>
      </c>
      <c r="Y136" s="1" t="s">
        <v>40</v>
      </c>
      <c r="Z136" s="1" t="s">
        <v>19</v>
      </c>
      <c r="AA136" s="1" t="s">
        <v>14</v>
      </c>
      <c r="AB136" s="1" t="s">
        <v>14</v>
      </c>
      <c r="AC136" s="1" t="s">
        <v>18</v>
      </c>
      <c r="AD136" s="1" t="s">
        <v>22</v>
      </c>
      <c r="AE136" s="1" t="s">
        <v>76</v>
      </c>
    </row>
    <row r="137" spans="1:31" ht="45" customHeight="1" x14ac:dyDescent="0.25">
      <c r="A137" s="1" t="s">
        <v>337</v>
      </c>
      <c r="B137" s="1" t="s">
        <v>1191</v>
      </c>
      <c r="C137" s="1" t="s">
        <v>499</v>
      </c>
      <c r="D137" s="1" t="s">
        <v>2959</v>
      </c>
      <c r="E137" s="1" t="s">
        <v>3507</v>
      </c>
      <c r="F137" s="1">
        <v>1336</v>
      </c>
      <c r="G137" s="1">
        <v>558</v>
      </c>
      <c r="H137" s="1">
        <v>41.77</v>
      </c>
      <c r="I137" s="4">
        <f t="shared" ref="I137:I191" si="3">(J137+K137++L137+M137+N137+O137+P137+Q137+R137+S137+T137+U137+V137+W137+X137+Y137+X137+AA137+AB137+AC137+AD137+AE137)*100/22</f>
        <v>86.818181818181813</v>
      </c>
      <c r="J137" s="1" t="s">
        <v>29</v>
      </c>
      <c r="K137" s="1" t="s">
        <v>45</v>
      </c>
      <c r="L137" s="1" t="s">
        <v>19</v>
      </c>
      <c r="M137" s="1" t="s">
        <v>22</v>
      </c>
      <c r="N137" s="1" t="s">
        <v>59</v>
      </c>
      <c r="O137" s="1" t="s">
        <v>72</v>
      </c>
      <c r="P137" s="1" t="s">
        <v>18</v>
      </c>
      <c r="Q137" s="1" t="s">
        <v>59</v>
      </c>
      <c r="R137" s="1" t="s">
        <v>72</v>
      </c>
      <c r="S137" s="1" t="s">
        <v>66</v>
      </c>
      <c r="T137" s="1" t="s">
        <v>19</v>
      </c>
      <c r="U137" s="1" t="s">
        <v>48</v>
      </c>
      <c r="V137" s="1" t="s">
        <v>72</v>
      </c>
      <c r="W137" s="1" t="s">
        <v>18</v>
      </c>
      <c r="X137" s="1" t="s">
        <v>40</v>
      </c>
      <c r="Y137" s="1" t="s">
        <v>19</v>
      </c>
      <c r="Z137" s="1" t="s">
        <v>40</v>
      </c>
      <c r="AA137" s="1" t="s">
        <v>55</v>
      </c>
      <c r="AB137" s="1" t="s">
        <v>50</v>
      </c>
      <c r="AC137" s="1" t="s">
        <v>19</v>
      </c>
      <c r="AD137" s="1" t="s">
        <v>50</v>
      </c>
      <c r="AE137" s="1" t="s">
        <v>76</v>
      </c>
    </row>
    <row r="138" spans="1:31" ht="45" customHeight="1" x14ac:dyDescent="0.25">
      <c r="A138" s="1" t="s">
        <v>337</v>
      </c>
      <c r="B138" s="1" t="s">
        <v>1191</v>
      </c>
      <c r="C138" s="1" t="s">
        <v>499</v>
      </c>
      <c r="D138" s="1" t="s">
        <v>2960</v>
      </c>
      <c r="E138" s="1" t="s">
        <v>3508</v>
      </c>
      <c r="F138" s="1">
        <v>728</v>
      </c>
      <c r="G138" s="1">
        <v>320</v>
      </c>
      <c r="H138" s="1">
        <v>43.96</v>
      </c>
      <c r="I138" s="4">
        <f t="shared" si="3"/>
        <v>92.909090909090921</v>
      </c>
      <c r="J138" s="1" t="s">
        <v>69</v>
      </c>
      <c r="K138" s="1" t="s">
        <v>69</v>
      </c>
      <c r="L138" s="1" t="s">
        <v>50</v>
      </c>
      <c r="M138" s="1" t="s">
        <v>40</v>
      </c>
      <c r="N138" s="1" t="s">
        <v>72</v>
      </c>
      <c r="O138" s="1" t="s">
        <v>44</v>
      </c>
      <c r="P138" s="1" t="s">
        <v>72</v>
      </c>
      <c r="Q138" s="1" t="s">
        <v>29</v>
      </c>
      <c r="R138" s="1" t="s">
        <v>48</v>
      </c>
      <c r="S138" s="1" t="s">
        <v>3361</v>
      </c>
      <c r="T138" s="1" t="s">
        <v>69</v>
      </c>
      <c r="U138" s="1" t="s">
        <v>48</v>
      </c>
      <c r="V138" s="1" t="s">
        <v>22</v>
      </c>
      <c r="W138" s="1" t="s">
        <v>44</v>
      </c>
      <c r="X138" s="1" t="s">
        <v>44</v>
      </c>
      <c r="Y138" s="1" t="s">
        <v>14</v>
      </c>
      <c r="Z138" s="1" t="s">
        <v>44</v>
      </c>
      <c r="AA138" s="1" t="s">
        <v>69</v>
      </c>
      <c r="AB138" s="1" t="s">
        <v>44</v>
      </c>
      <c r="AC138" s="1" t="s">
        <v>69</v>
      </c>
      <c r="AD138" s="1" t="s">
        <v>70</v>
      </c>
      <c r="AE138" s="1" t="s">
        <v>69</v>
      </c>
    </row>
    <row r="139" spans="1:31" s="8" customFormat="1" ht="45" customHeight="1" x14ac:dyDescent="0.25">
      <c r="A139" s="1" t="s">
        <v>337</v>
      </c>
      <c r="B139" s="1" t="s">
        <v>1191</v>
      </c>
      <c r="C139" s="1" t="s">
        <v>499</v>
      </c>
      <c r="D139" s="1" t="s">
        <v>2961</v>
      </c>
      <c r="E139" s="1" t="s">
        <v>3509</v>
      </c>
      <c r="F139" s="1">
        <v>1848</v>
      </c>
      <c r="G139" s="1">
        <v>826</v>
      </c>
      <c r="H139" s="1">
        <v>44.7</v>
      </c>
      <c r="I139" s="4">
        <f t="shared" si="3"/>
        <v>85</v>
      </c>
      <c r="J139" s="1" t="s">
        <v>14</v>
      </c>
      <c r="K139" s="1" t="s">
        <v>29</v>
      </c>
      <c r="L139" s="1" t="s">
        <v>15</v>
      </c>
      <c r="M139" s="1" t="s">
        <v>19</v>
      </c>
      <c r="N139" s="1" t="s">
        <v>3458</v>
      </c>
      <c r="O139" s="1" t="s">
        <v>50</v>
      </c>
      <c r="P139" s="1" t="s">
        <v>79</v>
      </c>
      <c r="Q139" s="1" t="s">
        <v>3361</v>
      </c>
      <c r="R139" s="1" t="s">
        <v>3361</v>
      </c>
      <c r="S139" s="1" t="s">
        <v>3470</v>
      </c>
      <c r="T139" s="1" t="s">
        <v>14</v>
      </c>
      <c r="U139" s="1" t="s">
        <v>19</v>
      </c>
      <c r="V139" s="1" t="s">
        <v>3404</v>
      </c>
      <c r="W139" s="1" t="s">
        <v>19</v>
      </c>
      <c r="X139" s="1" t="s">
        <v>29</v>
      </c>
      <c r="Y139" s="1" t="s">
        <v>40</v>
      </c>
      <c r="Z139" s="1" t="s">
        <v>19</v>
      </c>
      <c r="AA139" s="1" t="s">
        <v>14</v>
      </c>
      <c r="AB139" s="1" t="s">
        <v>48</v>
      </c>
      <c r="AC139" s="1" t="s">
        <v>50</v>
      </c>
      <c r="AD139" s="1" t="s">
        <v>81</v>
      </c>
      <c r="AE139" s="1" t="s">
        <v>19</v>
      </c>
    </row>
    <row r="140" spans="1:31" ht="45" customHeight="1" x14ac:dyDescent="0.25">
      <c r="A140" s="1" t="s">
        <v>337</v>
      </c>
      <c r="B140" s="1" t="s">
        <v>1191</v>
      </c>
      <c r="C140" s="1" t="s">
        <v>499</v>
      </c>
      <c r="D140" s="1" t="s">
        <v>2962</v>
      </c>
      <c r="E140" s="1" t="s">
        <v>3510</v>
      </c>
      <c r="F140" s="1">
        <v>248</v>
      </c>
      <c r="G140" s="1">
        <v>135</v>
      </c>
      <c r="H140" s="1">
        <v>54.44</v>
      </c>
      <c r="I140" s="4">
        <f t="shared" si="3"/>
        <v>87.545454545454561</v>
      </c>
      <c r="J140" s="1" t="s">
        <v>15</v>
      </c>
      <c r="K140" s="1" t="s">
        <v>29</v>
      </c>
      <c r="L140" s="1" t="s">
        <v>18</v>
      </c>
      <c r="M140" s="1" t="s">
        <v>72</v>
      </c>
      <c r="N140" s="1" t="s">
        <v>55</v>
      </c>
      <c r="O140" s="1" t="s">
        <v>14</v>
      </c>
      <c r="P140" s="1" t="s">
        <v>72</v>
      </c>
      <c r="Q140" s="1" t="s">
        <v>55</v>
      </c>
      <c r="R140" s="1" t="s">
        <v>72</v>
      </c>
      <c r="S140" s="1" t="s">
        <v>81</v>
      </c>
      <c r="T140" s="1" t="s">
        <v>40</v>
      </c>
      <c r="U140" s="1" t="s">
        <v>19</v>
      </c>
      <c r="V140" s="1" t="s">
        <v>18</v>
      </c>
      <c r="W140" s="1" t="s">
        <v>50</v>
      </c>
      <c r="X140" s="1" t="s">
        <v>48</v>
      </c>
      <c r="Y140" s="1" t="s">
        <v>39</v>
      </c>
      <c r="Z140" s="1" t="s">
        <v>50</v>
      </c>
      <c r="AA140" s="1" t="s">
        <v>50</v>
      </c>
      <c r="AB140" s="1" t="s">
        <v>50</v>
      </c>
      <c r="AC140" s="1" t="s">
        <v>19</v>
      </c>
      <c r="AD140" s="1" t="s">
        <v>18</v>
      </c>
      <c r="AE140" s="1" t="s">
        <v>19</v>
      </c>
    </row>
    <row r="141" spans="1:31" ht="45" customHeight="1" x14ac:dyDescent="0.25">
      <c r="A141" s="1" t="s">
        <v>337</v>
      </c>
      <c r="B141" s="1" t="s">
        <v>1191</v>
      </c>
      <c r="C141" s="1" t="s">
        <v>499</v>
      </c>
      <c r="D141" s="1" t="s">
        <v>2963</v>
      </c>
      <c r="E141" s="1" t="s">
        <v>3511</v>
      </c>
      <c r="F141" s="1">
        <v>1487</v>
      </c>
      <c r="G141" s="1">
        <v>897</v>
      </c>
      <c r="H141" s="1">
        <v>60.32</v>
      </c>
      <c r="I141" s="4">
        <f t="shared" si="3"/>
        <v>86.772727272727266</v>
      </c>
      <c r="J141" s="1" t="s">
        <v>48</v>
      </c>
      <c r="K141" s="1" t="s">
        <v>29</v>
      </c>
      <c r="L141" s="1" t="s">
        <v>18</v>
      </c>
      <c r="M141" s="1" t="s">
        <v>81</v>
      </c>
      <c r="N141" s="1" t="s">
        <v>19</v>
      </c>
      <c r="O141" s="1" t="s">
        <v>72</v>
      </c>
      <c r="P141" s="1" t="s">
        <v>59</v>
      </c>
      <c r="Q141" s="1" t="s">
        <v>22</v>
      </c>
      <c r="R141" s="1" t="s">
        <v>55</v>
      </c>
      <c r="S141" s="1" t="s">
        <v>3457</v>
      </c>
      <c r="T141" s="1" t="s">
        <v>40</v>
      </c>
      <c r="U141" s="1" t="s">
        <v>14</v>
      </c>
      <c r="V141" s="1" t="s">
        <v>55</v>
      </c>
      <c r="W141" s="1" t="s">
        <v>76</v>
      </c>
      <c r="X141" s="1" t="s">
        <v>15</v>
      </c>
      <c r="Y141" s="1" t="s">
        <v>18</v>
      </c>
      <c r="Z141" s="1" t="s">
        <v>50</v>
      </c>
      <c r="AA141" s="1" t="s">
        <v>40</v>
      </c>
      <c r="AB141" s="1" t="s">
        <v>14</v>
      </c>
      <c r="AC141" s="1" t="s">
        <v>40</v>
      </c>
      <c r="AD141" s="1" t="s">
        <v>18</v>
      </c>
      <c r="AE141" s="1" t="s">
        <v>76</v>
      </c>
    </row>
    <row r="142" spans="1:31" ht="45" customHeight="1" x14ac:dyDescent="0.25">
      <c r="A142" s="1" t="s">
        <v>337</v>
      </c>
      <c r="B142" s="1" t="s">
        <v>1191</v>
      </c>
      <c r="C142" s="1" t="s">
        <v>499</v>
      </c>
      <c r="D142" s="1" t="s">
        <v>1479</v>
      </c>
      <c r="E142" s="1" t="s">
        <v>3512</v>
      </c>
      <c r="F142" s="1">
        <v>1200</v>
      </c>
      <c r="G142" s="1">
        <v>684</v>
      </c>
      <c r="H142" s="1">
        <v>57</v>
      </c>
      <c r="I142" s="4">
        <f t="shared" si="3"/>
        <v>84.409090909090907</v>
      </c>
      <c r="J142" s="1" t="s">
        <v>40</v>
      </c>
      <c r="K142" s="1" t="s">
        <v>14</v>
      </c>
      <c r="L142" s="1" t="s">
        <v>14</v>
      </c>
      <c r="M142" s="1" t="s">
        <v>39</v>
      </c>
      <c r="N142" s="1" t="s">
        <v>63</v>
      </c>
      <c r="O142" s="1" t="s">
        <v>76</v>
      </c>
      <c r="P142" s="1" t="s">
        <v>3361</v>
      </c>
      <c r="Q142" s="1" t="s">
        <v>192</v>
      </c>
      <c r="R142" s="1" t="s">
        <v>66</v>
      </c>
      <c r="S142" s="1" t="s">
        <v>21</v>
      </c>
      <c r="T142" s="1" t="s">
        <v>45</v>
      </c>
      <c r="U142" s="1" t="s">
        <v>50</v>
      </c>
      <c r="V142" s="1" t="s">
        <v>30</v>
      </c>
      <c r="W142" s="1" t="s">
        <v>40</v>
      </c>
      <c r="X142" s="1" t="s">
        <v>48</v>
      </c>
      <c r="Y142" s="1" t="s">
        <v>79</v>
      </c>
      <c r="Z142" s="1" t="s">
        <v>14</v>
      </c>
      <c r="AA142" s="1" t="s">
        <v>50</v>
      </c>
      <c r="AB142" s="1" t="s">
        <v>15</v>
      </c>
      <c r="AC142" s="1" t="s">
        <v>40</v>
      </c>
      <c r="AD142" s="1" t="s">
        <v>76</v>
      </c>
      <c r="AE142" s="1" t="s">
        <v>40</v>
      </c>
    </row>
    <row r="143" spans="1:31" ht="45" customHeight="1" x14ac:dyDescent="0.25">
      <c r="A143" s="1" t="s">
        <v>337</v>
      </c>
      <c r="B143" s="1" t="s">
        <v>1191</v>
      </c>
      <c r="C143" s="1" t="s">
        <v>499</v>
      </c>
      <c r="D143" s="1" t="s">
        <v>2964</v>
      </c>
      <c r="E143" s="1" t="s">
        <v>3513</v>
      </c>
      <c r="F143" s="1">
        <v>622</v>
      </c>
      <c r="G143" s="1">
        <v>268</v>
      </c>
      <c r="H143" s="1">
        <v>43.09</v>
      </c>
      <c r="I143" s="4">
        <f t="shared" si="3"/>
        <v>91.590909090909065</v>
      </c>
      <c r="J143" s="1" t="s">
        <v>15</v>
      </c>
      <c r="K143" s="1" t="s">
        <v>70</v>
      </c>
      <c r="L143" s="1" t="s">
        <v>45</v>
      </c>
      <c r="M143" s="1" t="s">
        <v>14</v>
      </c>
      <c r="N143" s="1" t="s">
        <v>48</v>
      </c>
      <c r="O143" s="1" t="s">
        <v>15</v>
      </c>
      <c r="P143" s="1" t="s">
        <v>14</v>
      </c>
      <c r="Q143" s="1" t="s">
        <v>19</v>
      </c>
      <c r="R143" s="1" t="s">
        <v>40</v>
      </c>
      <c r="S143" s="1" t="s">
        <v>55</v>
      </c>
      <c r="T143" s="1" t="s">
        <v>70</v>
      </c>
      <c r="U143" s="1" t="s">
        <v>45</v>
      </c>
      <c r="V143" s="1" t="s">
        <v>81</v>
      </c>
      <c r="W143" s="1" t="s">
        <v>40</v>
      </c>
      <c r="X143" s="1" t="s">
        <v>45</v>
      </c>
      <c r="Y143" s="1" t="s">
        <v>50</v>
      </c>
      <c r="Z143" s="1" t="s">
        <v>48</v>
      </c>
      <c r="AA143" s="1" t="s">
        <v>29</v>
      </c>
      <c r="AB143" s="1" t="s">
        <v>29</v>
      </c>
      <c r="AC143" s="1" t="s">
        <v>40</v>
      </c>
      <c r="AD143" s="1" t="s">
        <v>19</v>
      </c>
      <c r="AE143" s="1" t="s">
        <v>29</v>
      </c>
    </row>
    <row r="144" spans="1:31" ht="45" customHeight="1" x14ac:dyDescent="0.25">
      <c r="A144" s="1" t="s">
        <v>337</v>
      </c>
      <c r="B144" s="1" t="s">
        <v>1191</v>
      </c>
      <c r="C144" s="1" t="s">
        <v>499</v>
      </c>
      <c r="D144" s="1" t="s">
        <v>2965</v>
      </c>
      <c r="E144" s="1" t="s">
        <v>3514</v>
      </c>
      <c r="F144" s="1">
        <v>328</v>
      </c>
      <c r="G144" s="1">
        <v>238</v>
      </c>
      <c r="H144" s="1">
        <v>72.56</v>
      </c>
      <c r="I144" s="4">
        <f t="shared" si="3"/>
        <v>84.909090909090907</v>
      </c>
      <c r="J144" s="1" t="s">
        <v>40</v>
      </c>
      <c r="K144" s="1" t="s">
        <v>70</v>
      </c>
      <c r="L144" s="1" t="s">
        <v>14</v>
      </c>
      <c r="M144" s="1" t="s">
        <v>40</v>
      </c>
      <c r="N144" s="1" t="s">
        <v>30</v>
      </c>
      <c r="O144" s="1" t="s">
        <v>40</v>
      </c>
      <c r="P144" s="1" t="s">
        <v>3358</v>
      </c>
      <c r="Q144" s="1" t="s">
        <v>3362</v>
      </c>
      <c r="R144" s="1" t="s">
        <v>3358</v>
      </c>
      <c r="S144" s="1" t="s">
        <v>3471</v>
      </c>
      <c r="T144" s="1" t="s">
        <v>15</v>
      </c>
      <c r="U144" s="1" t="s">
        <v>40</v>
      </c>
      <c r="V144" s="1" t="s">
        <v>59</v>
      </c>
      <c r="W144" s="1" t="s">
        <v>48</v>
      </c>
      <c r="X144" s="1" t="s">
        <v>14</v>
      </c>
      <c r="Y144" s="1" t="s">
        <v>50</v>
      </c>
      <c r="Z144" s="1" t="s">
        <v>14</v>
      </c>
      <c r="AA144" s="1" t="s">
        <v>29</v>
      </c>
      <c r="AB144" s="1" t="s">
        <v>15</v>
      </c>
      <c r="AC144" s="1" t="s">
        <v>48</v>
      </c>
      <c r="AD144" s="1" t="s">
        <v>76</v>
      </c>
      <c r="AE144" s="1" t="s">
        <v>29</v>
      </c>
    </row>
    <row r="145" spans="1:31" ht="45" customHeight="1" x14ac:dyDescent="0.25">
      <c r="A145" s="1" t="s">
        <v>337</v>
      </c>
      <c r="B145" s="1" t="s">
        <v>1191</v>
      </c>
      <c r="C145" s="1" t="s">
        <v>499</v>
      </c>
      <c r="D145" s="1" t="s">
        <v>2966</v>
      </c>
      <c r="E145" s="1" t="s">
        <v>3515</v>
      </c>
      <c r="F145" s="1">
        <v>911</v>
      </c>
      <c r="G145" s="1">
        <v>495</v>
      </c>
      <c r="H145" s="1">
        <v>54.34</v>
      </c>
      <c r="I145" s="4">
        <f t="shared" si="3"/>
        <v>90.272727272727266</v>
      </c>
      <c r="J145" s="1" t="s">
        <v>44</v>
      </c>
      <c r="K145" s="1" t="s">
        <v>69</v>
      </c>
      <c r="L145" s="1" t="s">
        <v>70</v>
      </c>
      <c r="M145" s="1" t="s">
        <v>15</v>
      </c>
      <c r="N145" s="1" t="s">
        <v>59</v>
      </c>
      <c r="O145" s="1" t="s">
        <v>15</v>
      </c>
      <c r="P145" s="1" t="s">
        <v>59</v>
      </c>
      <c r="Q145" s="1" t="s">
        <v>76</v>
      </c>
      <c r="R145" s="1" t="s">
        <v>50</v>
      </c>
      <c r="S145" s="1" t="s">
        <v>330</v>
      </c>
      <c r="T145" s="1" t="s">
        <v>69</v>
      </c>
      <c r="U145" s="1" t="s">
        <v>50</v>
      </c>
      <c r="V145" s="1" t="s">
        <v>63</v>
      </c>
      <c r="W145" s="1" t="s">
        <v>70</v>
      </c>
      <c r="X145" s="1" t="s">
        <v>45</v>
      </c>
      <c r="Y145" s="1" t="s">
        <v>192</v>
      </c>
      <c r="Z145" s="1" t="s">
        <v>70</v>
      </c>
      <c r="AA145" s="1" t="s">
        <v>15</v>
      </c>
      <c r="AB145" s="1" t="s">
        <v>44</v>
      </c>
      <c r="AC145" s="1" t="s">
        <v>29</v>
      </c>
      <c r="AD145" s="1" t="s">
        <v>18</v>
      </c>
      <c r="AE145" s="1" t="s">
        <v>44</v>
      </c>
    </row>
    <row r="146" spans="1:31" ht="45" customHeight="1" x14ac:dyDescent="0.25">
      <c r="A146" s="1" t="s">
        <v>337</v>
      </c>
      <c r="B146" s="1" t="s">
        <v>1191</v>
      </c>
      <c r="C146" s="1" t="s">
        <v>499</v>
      </c>
      <c r="D146" s="1" t="s">
        <v>2967</v>
      </c>
      <c r="E146" s="1" t="s">
        <v>3516</v>
      </c>
      <c r="F146" s="1">
        <v>731</v>
      </c>
      <c r="G146" s="1">
        <v>436</v>
      </c>
      <c r="H146" s="1">
        <v>59.64</v>
      </c>
      <c r="I146" s="4">
        <f t="shared" si="3"/>
        <v>86.272727272727266</v>
      </c>
      <c r="J146" s="1" t="s">
        <v>45</v>
      </c>
      <c r="K146" s="1" t="s">
        <v>15</v>
      </c>
      <c r="L146" s="1" t="s">
        <v>50</v>
      </c>
      <c r="M146" s="1" t="s">
        <v>76</v>
      </c>
      <c r="N146" s="1" t="s">
        <v>76</v>
      </c>
      <c r="O146" s="1" t="s">
        <v>76</v>
      </c>
      <c r="P146" s="1" t="s">
        <v>22</v>
      </c>
      <c r="Q146" s="1" t="s">
        <v>3361</v>
      </c>
      <c r="R146" s="1" t="s">
        <v>3404</v>
      </c>
      <c r="S146" s="1" t="s">
        <v>30</v>
      </c>
      <c r="T146" s="1" t="s">
        <v>40</v>
      </c>
      <c r="U146" s="1" t="s">
        <v>50</v>
      </c>
      <c r="V146" s="1" t="s">
        <v>76</v>
      </c>
      <c r="W146" s="1" t="s">
        <v>18</v>
      </c>
      <c r="X146" s="1" t="s">
        <v>48</v>
      </c>
      <c r="Y146" s="1" t="s">
        <v>19</v>
      </c>
      <c r="Z146" s="1" t="s">
        <v>19</v>
      </c>
      <c r="AA146" s="1" t="s">
        <v>19</v>
      </c>
      <c r="AB146" s="1" t="s">
        <v>40</v>
      </c>
      <c r="AC146" s="1" t="s">
        <v>72</v>
      </c>
      <c r="AD146" s="1" t="s">
        <v>81</v>
      </c>
      <c r="AE146" s="1" t="s">
        <v>59</v>
      </c>
    </row>
    <row r="147" spans="1:31" ht="45" customHeight="1" x14ac:dyDescent="0.25">
      <c r="A147" s="1" t="s">
        <v>337</v>
      </c>
      <c r="B147" s="1" t="s">
        <v>1191</v>
      </c>
      <c r="C147" s="1" t="s">
        <v>499</v>
      </c>
      <c r="D147" s="1" t="s">
        <v>2968</v>
      </c>
      <c r="E147" s="1" t="s">
        <v>3517</v>
      </c>
      <c r="F147" s="1">
        <v>573</v>
      </c>
      <c r="G147" s="1">
        <v>268</v>
      </c>
      <c r="H147" s="1">
        <v>46.77</v>
      </c>
      <c r="I147" s="4">
        <f t="shared" si="3"/>
        <v>83.227272727272705</v>
      </c>
      <c r="J147" s="1" t="s">
        <v>50</v>
      </c>
      <c r="K147" s="1" t="s">
        <v>48</v>
      </c>
      <c r="L147" s="1" t="s">
        <v>76</v>
      </c>
      <c r="M147" s="1" t="s">
        <v>22</v>
      </c>
      <c r="N147" s="1" t="s">
        <v>72</v>
      </c>
      <c r="O147" s="1" t="s">
        <v>19</v>
      </c>
      <c r="P147" s="1" t="s">
        <v>3404</v>
      </c>
      <c r="Q147" s="1" t="s">
        <v>3360</v>
      </c>
      <c r="R147" s="1" t="s">
        <v>66</v>
      </c>
      <c r="S147" s="1" t="s">
        <v>3405</v>
      </c>
      <c r="T147" s="1" t="s">
        <v>15</v>
      </c>
      <c r="U147" s="1" t="s">
        <v>66</v>
      </c>
      <c r="V147" s="1" t="s">
        <v>3361</v>
      </c>
      <c r="W147" s="1" t="s">
        <v>72</v>
      </c>
      <c r="X147" s="1" t="s">
        <v>50</v>
      </c>
      <c r="Y147" s="1" t="s">
        <v>192</v>
      </c>
      <c r="Z147" s="1" t="s">
        <v>48</v>
      </c>
      <c r="AA147" s="1" t="s">
        <v>40</v>
      </c>
      <c r="AB147" s="1" t="s">
        <v>70</v>
      </c>
      <c r="AC147" s="1" t="s">
        <v>18</v>
      </c>
      <c r="AD147" s="1" t="s">
        <v>59</v>
      </c>
      <c r="AE147" s="1" t="s">
        <v>59</v>
      </c>
    </row>
    <row r="148" spans="1:31" ht="45" customHeight="1" x14ac:dyDescent="0.25">
      <c r="A148" s="1" t="s">
        <v>337</v>
      </c>
      <c r="B148" s="1" t="s">
        <v>1191</v>
      </c>
      <c r="C148" s="1" t="s">
        <v>499</v>
      </c>
      <c r="D148" s="1" t="s">
        <v>2971</v>
      </c>
      <c r="E148" s="1" t="s">
        <v>3518</v>
      </c>
      <c r="F148" s="1">
        <v>551</v>
      </c>
      <c r="G148" s="1">
        <v>300</v>
      </c>
      <c r="H148" s="1">
        <v>54.45</v>
      </c>
      <c r="I148" s="4">
        <f t="shared" si="3"/>
        <v>76.636363636363612</v>
      </c>
      <c r="J148" s="1" t="s">
        <v>40</v>
      </c>
      <c r="K148" s="1" t="s">
        <v>14</v>
      </c>
      <c r="L148" s="1" t="s">
        <v>3359</v>
      </c>
      <c r="M148" s="1" t="s">
        <v>3357</v>
      </c>
      <c r="N148" s="1" t="s">
        <v>3467</v>
      </c>
      <c r="O148" s="1" t="s">
        <v>19</v>
      </c>
      <c r="P148" s="1" t="s">
        <v>3405</v>
      </c>
      <c r="Q148" s="1" t="s">
        <v>3405</v>
      </c>
      <c r="R148" s="1" t="s">
        <v>23</v>
      </c>
      <c r="S148" s="1" t="s">
        <v>3471</v>
      </c>
      <c r="T148" s="1" t="s">
        <v>76</v>
      </c>
      <c r="U148" s="1" t="s">
        <v>63</v>
      </c>
      <c r="V148" s="1" t="s">
        <v>3458</v>
      </c>
      <c r="W148" s="1" t="s">
        <v>72</v>
      </c>
      <c r="X148" s="1" t="s">
        <v>76</v>
      </c>
      <c r="Y148" s="1" t="s">
        <v>79</v>
      </c>
      <c r="Z148" s="1" t="s">
        <v>18</v>
      </c>
      <c r="AA148" s="1" t="s">
        <v>50</v>
      </c>
      <c r="AB148" s="1" t="s">
        <v>48</v>
      </c>
      <c r="AC148" s="1" t="s">
        <v>81</v>
      </c>
      <c r="AD148" s="1" t="s">
        <v>55</v>
      </c>
      <c r="AE148" s="1" t="s">
        <v>59</v>
      </c>
    </row>
    <row r="149" spans="1:31" ht="45" customHeight="1" x14ac:dyDescent="0.25">
      <c r="A149" s="1" t="s">
        <v>337</v>
      </c>
      <c r="B149" s="1" t="s">
        <v>1191</v>
      </c>
      <c r="C149" s="1" t="s">
        <v>499</v>
      </c>
      <c r="D149" s="1" t="s">
        <v>2972</v>
      </c>
      <c r="E149" s="1" t="s">
        <v>3519</v>
      </c>
      <c r="F149" s="1">
        <v>1160</v>
      </c>
      <c r="G149" s="1">
        <v>483</v>
      </c>
      <c r="H149" s="1">
        <v>41.64</v>
      </c>
      <c r="I149" s="4">
        <f t="shared" si="3"/>
        <v>81.000000000000014</v>
      </c>
      <c r="J149" s="1" t="s">
        <v>15</v>
      </c>
      <c r="K149" s="1" t="s">
        <v>29</v>
      </c>
      <c r="L149" s="1" t="s">
        <v>22</v>
      </c>
      <c r="M149" s="1" t="s">
        <v>30</v>
      </c>
      <c r="N149" s="1" t="s">
        <v>17</v>
      </c>
      <c r="O149" s="1" t="s">
        <v>76</v>
      </c>
      <c r="P149" s="1" t="s">
        <v>192</v>
      </c>
      <c r="Q149" s="1" t="s">
        <v>79</v>
      </c>
      <c r="R149" s="1" t="s">
        <v>30</v>
      </c>
      <c r="S149" s="1" t="s">
        <v>3444</v>
      </c>
      <c r="T149" s="1" t="s">
        <v>50</v>
      </c>
      <c r="U149" s="1" t="s">
        <v>72</v>
      </c>
      <c r="V149" s="1" t="s">
        <v>3404</v>
      </c>
      <c r="W149" s="1" t="s">
        <v>22</v>
      </c>
      <c r="X149" s="1" t="s">
        <v>50</v>
      </c>
      <c r="Y149" s="1" t="s">
        <v>66</v>
      </c>
      <c r="Z149" s="1" t="s">
        <v>72</v>
      </c>
      <c r="AA149" s="1" t="s">
        <v>18</v>
      </c>
      <c r="AB149" s="1" t="s">
        <v>18</v>
      </c>
      <c r="AC149" s="1" t="s">
        <v>72</v>
      </c>
      <c r="AD149" s="1" t="s">
        <v>55</v>
      </c>
      <c r="AE149" s="1" t="s">
        <v>39</v>
      </c>
    </row>
    <row r="150" spans="1:31" ht="45" customHeight="1" x14ac:dyDescent="0.25">
      <c r="A150" s="1" t="s">
        <v>337</v>
      </c>
      <c r="B150" s="1" t="s">
        <v>1191</v>
      </c>
      <c r="C150" s="1" t="s">
        <v>499</v>
      </c>
      <c r="D150" s="1" t="s">
        <v>2973</v>
      </c>
      <c r="E150" s="1" t="s">
        <v>3520</v>
      </c>
      <c r="F150" s="1">
        <v>877</v>
      </c>
      <c r="G150" s="1">
        <v>387</v>
      </c>
      <c r="H150" s="1">
        <v>44.13</v>
      </c>
      <c r="I150" s="4">
        <f t="shared" si="3"/>
        <v>78.954545454545453</v>
      </c>
      <c r="J150" s="1" t="s">
        <v>50</v>
      </c>
      <c r="K150" s="1" t="s">
        <v>19</v>
      </c>
      <c r="L150" s="1" t="s">
        <v>48</v>
      </c>
      <c r="M150" s="1" t="s">
        <v>76</v>
      </c>
      <c r="N150" s="1" t="s">
        <v>597</v>
      </c>
      <c r="O150" s="1" t="s">
        <v>81</v>
      </c>
      <c r="P150" s="1" t="s">
        <v>17</v>
      </c>
      <c r="Q150" s="1" t="s">
        <v>79</v>
      </c>
      <c r="R150" s="1" t="s">
        <v>192</v>
      </c>
      <c r="S150" s="1" t="s">
        <v>3571</v>
      </c>
      <c r="T150" s="1" t="s">
        <v>50</v>
      </c>
      <c r="U150" s="1" t="s">
        <v>81</v>
      </c>
      <c r="V150" s="1" t="s">
        <v>330</v>
      </c>
      <c r="W150" s="1" t="s">
        <v>66</v>
      </c>
      <c r="X150" s="1" t="s">
        <v>81</v>
      </c>
      <c r="Y150" s="1" t="s">
        <v>3458</v>
      </c>
      <c r="Z150" s="1" t="s">
        <v>81</v>
      </c>
      <c r="AA150" s="1" t="s">
        <v>19</v>
      </c>
      <c r="AB150" s="1" t="s">
        <v>18</v>
      </c>
      <c r="AC150" s="1" t="s">
        <v>81</v>
      </c>
      <c r="AD150" s="1" t="s">
        <v>3361</v>
      </c>
      <c r="AE150" s="1" t="s">
        <v>39</v>
      </c>
    </row>
    <row r="151" spans="1:31" ht="45" customHeight="1" x14ac:dyDescent="0.25">
      <c r="A151" s="1" t="s">
        <v>337</v>
      </c>
      <c r="B151" s="1" t="s">
        <v>1191</v>
      </c>
      <c r="C151" s="1" t="s">
        <v>499</v>
      </c>
      <c r="D151" s="1" t="s">
        <v>2974</v>
      </c>
      <c r="E151" s="1" t="s">
        <v>3521</v>
      </c>
      <c r="F151" s="1">
        <v>767</v>
      </c>
      <c r="G151" s="1">
        <v>335</v>
      </c>
      <c r="H151" s="1">
        <v>43.68</v>
      </c>
      <c r="I151" s="4">
        <f>(J151+K151++L151+M151+N151+O151+P151+Q151+R151+S151+T151+U151+V151+W151+X151+Y151+X151+AA151+AB151+AC151+AD151+AE151)*100/22</f>
        <v>67.181818181818187</v>
      </c>
      <c r="J151" s="1" t="s">
        <v>3358</v>
      </c>
      <c r="K151" s="1" t="s">
        <v>3404</v>
      </c>
      <c r="L151" s="1" t="s">
        <v>79</v>
      </c>
      <c r="M151" s="1" t="s">
        <v>3359</v>
      </c>
      <c r="N151" s="1" t="s">
        <v>3570</v>
      </c>
      <c r="O151" s="1" t="s">
        <v>3357</v>
      </c>
      <c r="P151" s="1" t="s">
        <v>3405</v>
      </c>
      <c r="Q151" s="1" t="s">
        <v>3362</v>
      </c>
      <c r="R151" s="1" t="s">
        <v>3411</v>
      </c>
      <c r="S151" s="1" t="s">
        <v>3445</v>
      </c>
      <c r="T151" s="1" t="s">
        <v>30</v>
      </c>
      <c r="U151" s="1" t="s">
        <v>17</v>
      </c>
      <c r="V151" s="1" t="s">
        <v>3405</v>
      </c>
      <c r="W151" s="1" t="s">
        <v>3359</v>
      </c>
      <c r="X151" s="1" t="s">
        <v>192</v>
      </c>
      <c r="Y151" s="1" t="s">
        <v>3457</v>
      </c>
      <c r="Z151" s="1" t="s">
        <v>79</v>
      </c>
      <c r="AA151" s="1" t="s">
        <v>79</v>
      </c>
      <c r="AB151" s="1" t="s">
        <v>30</v>
      </c>
      <c r="AC151" s="1" t="s">
        <v>30</v>
      </c>
      <c r="AD151" s="1" t="s">
        <v>3358</v>
      </c>
      <c r="AE151" s="1" t="s">
        <v>3358</v>
      </c>
    </row>
    <row r="152" spans="1:31" ht="45" customHeight="1" x14ac:dyDescent="0.25">
      <c r="A152" s="1" t="s">
        <v>337</v>
      </c>
      <c r="B152" s="1" t="s">
        <v>1191</v>
      </c>
      <c r="C152" s="1" t="s">
        <v>499</v>
      </c>
      <c r="D152" s="1" t="s">
        <v>2975</v>
      </c>
      <c r="E152" s="1" t="s">
        <v>3522</v>
      </c>
      <c r="F152" s="1">
        <v>1337</v>
      </c>
      <c r="G152" s="1">
        <v>604</v>
      </c>
      <c r="H152" s="1">
        <v>45.18</v>
      </c>
      <c r="I152" s="4">
        <f t="shared" si="3"/>
        <v>74.272727272727266</v>
      </c>
      <c r="J152" s="1" t="s">
        <v>72</v>
      </c>
      <c r="K152" s="1" t="s">
        <v>50</v>
      </c>
      <c r="L152" s="1" t="s">
        <v>30</v>
      </c>
      <c r="M152" s="1" t="s">
        <v>3359</v>
      </c>
      <c r="N152" s="1" t="s">
        <v>3457</v>
      </c>
      <c r="O152" s="1" t="s">
        <v>22</v>
      </c>
      <c r="P152" s="1" t="s">
        <v>17</v>
      </c>
      <c r="Q152" s="1" t="s">
        <v>17</v>
      </c>
      <c r="R152" s="1" t="s">
        <v>23</v>
      </c>
      <c r="S152" s="1" t="s">
        <v>3471</v>
      </c>
      <c r="T152" s="1" t="s">
        <v>63</v>
      </c>
      <c r="U152" s="1" t="s">
        <v>330</v>
      </c>
      <c r="V152" s="1" t="s">
        <v>62</v>
      </c>
      <c r="W152" s="1" t="s">
        <v>63</v>
      </c>
      <c r="X152" s="1" t="s">
        <v>55</v>
      </c>
      <c r="Y152" s="1" t="s">
        <v>330</v>
      </c>
      <c r="Z152" s="1" t="s">
        <v>3404</v>
      </c>
      <c r="AA152" s="1" t="s">
        <v>59</v>
      </c>
      <c r="AB152" s="1" t="s">
        <v>76</v>
      </c>
      <c r="AC152" s="1" t="s">
        <v>55</v>
      </c>
      <c r="AD152" s="1" t="s">
        <v>30</v>
      </c>
      <c r="AE152" s="1" t="s">
        <v>3358</v>
      </c>
    </row>
    <row r="153" spans="1:31" ht="45" customHeight="1" x14ac:dyDescent="0.25">
      <c r="A153" s="1" t="s">
        <v>337</v>
      </c>
      <c r="B153" s="1" t="s">
        <v>1191</v>
      </c>
      <c r="C153" s="1" t="s">
        <v>499</v>
      </c>
      <c r="D153" s="1" t="s">
        <v>2976</v>
      </c>
      <c r="E153" s="1" t="s">
        <v>3523</v>
      </c>
      <c r="F153" s="1">
        <v>1793</v>
      </c>
      <c r="G153" s="1">
        <v>741</v>
      </c>
      <c r="H153" s="1">
        <v>41.33</v>
      </c>
      <c r="I153" s="4">
        <f t="shared" si="3"/>
        <v>82.909090909090892</v>
      </c>
      <c r="J153" s="1" t="s">
        <v>14</v>
      </c>
      <c r="K153" s="1" t="s">
        <v>14</v>
      </c>
      <c r="L153" s="1" t="s">
        <v>81</v>
      </c>
      <c r="M153" s="1" t="s">
        <v>66</v>
      </c>
      <c r="N153" s="1" t="s">
        <v>3361</v>
      </c>
      <c r="O153" s="1" t="s">
        <v>59</v>
      </c>
      <c r="P153" s="1" t="s">
        <v>63</v>
      </c>
      <c r="Q153" s="1" t="s">
        <v>3361</v>
      </c>
      <c r="R153" s="1" t="s">
        <v>66</v>
      </c>
      <c r="S153" s="1" t="s">
        <v>17</v>
      </c>
      <c r="T153" s="1" t="s">
        <v>29</v>
      </c>
      <c r="U153" s="1" t="s">
        <v>59</v>
      </c>
      <c r="V153" s="1" t="s">
        <v>3361</v>
      </c>
      <c r="W153" s="1" t="s">
        <v>59</v>
      </c>
      <c r="X153" s="1" t="s">
        <v>76</v>
      </c>
      <c r="Y153" s="1" t="s">
        <v>330</v>
      </c>
      <c r="Z153" s="1" t="s">
        <v>19</v>
      </c>
      <c r="AA153" s="1" t="s">
        <v>40</v>
      </c>
      <c r="AB153" s="1" t="s">
        <v>15</v>
      </c>
      <c r="AC153" s="1" t="s">
        <v>18</v>
      </c>
      <c r="AD153" s="1" t="s">
        <v>59</v>
      </c>
      <c r="AE153" s="1" t="s">
        <v>55</v>
      </c>
    </row>
    <row r="154" spans="1:31" ht="45" customHeight="1" x14ac:dyDescent="0.25">
      <c r="A154" s="1" t="s">
        <v>337</v>
      </c>
      <c r="B154" s="1" t="s">
        <v>1191</v>
      </c>
      <c r="C154" s="1" t="s">
        <v>499</v>
      </c>
      <c r="D154" s="1" t="s">
        <v>2978</v>
      </c>
      <c r="E154" s="1" t="s">
        <v>3524</v>
      </c>
      <c r="F154" s="1">
        <v>2991</v>
      </c>
      <c r="G154" s="1">
        <v>1234</v>
      </c>
      <c r="H154" s="1">
        <v>41.26</v>
      </c>
      <c r="I154" s="4">
        <f t="shared" si="3"/>
        <v>81.318181818181813</v>
      </c>
      <c r="J154" s="1" t="s">
        <v>50</v>
      </c>
      <c r="K154" s="1" t="s">
        <v>48</v>
      </c>
      <c r="L154" s="1" t="s">
        <v>81</v>
      </c>
      <c r="M154" s="1" t="s">
        <v>63</v>
      </c>
      <c r="N154" s="1" t="s">
        <v>66</v>
      </c>
      <c r="O154" s="1" t="s">
        <v>18</v>
      </c>
      <c r="P154" s="1" t="s">
        <v>3360</v>
      </c>
      <c r="Q154" s="1" t="s">
        <v>3358</v>
      </c>
      <c r="R154" s="1" t="s">
        <v>192</v>
      </c>
      <c r="S154" s="1" t="s">
        <v>3444</v>
      </c>
      <c r="T154" s="1" t="s">
        <v>48</v>
      </c>
      <c r="U154" s="1" t="s">
        <v>72</v>
      </c>
      <c r="V154" s="1" t="s">
        <v>3358</v>
      </c>
      <c r="W154" s="1" t="s">
        <v>55</v>
      </c>
      <c r="X154" s="1" t="s">
        <v>40</v>
      </c>
      <c r="Y154" s="1" t="s">
        <v>192</v>
      </c>
      <c r="Z154" s="1" t="s">
        <v>19</v>
      </c>
      <c r="AA154" s="1" t="s">
        <v>18</v>
      </c>
      <c r="AB154" s="1" t="s">
        <v>14</v>
      </c>
      <c r="AC154" s="1" t="s">
        <v>76</v>
      </c>
      <c r="AD154" s="1" t="s">
        <v>22</v>
      </c>
      <c r="AE154" s="1" t="s">
        <v>55</v>
      </c>
    </row>
    <row r="155" spans="1:31" ht="45" customHeight="1" x14ac:dyDescent="0.25">
      <c r="A155" s="1" t="s">
        <v>337</v>
      </c>
      <c r="B155" s="1" t="s">
        <v>1191</v>
      </c>
      <c r="C155" s="1" t="s">
        <v>499</v>
      </c>
      <c r="D155" s="1" t="s">
        <v>2981</v>
      </c>
      <c r="E155" s="1" t="s">
        <v>3525</v>
      </c>
      <c r="F155" s="1">
        <v>1214</v>
      </c>
      <c r="G155" s="1">
        <v>510</v>
      </c>
      <c r="H155" s="1">
        <v>42.01</v>
      </c>
      <c r="I155" s="4">
        <f t="shared" si="3"/>
        <v>82.318181818181827</v>
      </c>
      <c r="J155" s="1" t="s">
        <v>59</v>
      </c>
      <c r="K155" s="1" t="s">
        <v>40</v>
      </c>
      <c r="L155" s="1" t="s">
        <v>19</v>
      </c>
      <c r="M155" s="1" t="s">
        <v>30</v>
      </c>
      <c r="N155" s="1" t="s">
        <v>22</v>
      </c>
      <c r="O155" s="1" t="s">
        <v>39</v>
      </c>
      <c r="P155" s="1" t="s">
        <v>63</v>
      </c>
      <c r="Q155" s="1" t="s">
        <v>39</v>
      </c>
      <c r="R155" s="1" t="s">
        <v>55</v>
      </c>
      <c r="S155" s="1" t="s">
        <v>3360</v>
      </c>
      <c r="T155" s="1" t="s">
        <v>19</v>
      </c>
      <c r="U155" s="1" t="s">
        <v>59</v>
      </c>
      <c r="V155" s="1" t="s">
        <v>3361</v>
      </c>
      <c r="W155" s="1" t="s">
        <v>22</v>
      </c>
      <c r="X155" s="1" t="s">
        <v>50</v>
      </c>
      <c r="Y155" s="1" t="s">
        <v>39</v>
      </c>
      <c r="Z155" s="1" t="s">
        <v>59</v>
      </c>
      <c r="AA155" s="1" t="s">
        <v>72</v>
      </c>
      <c r="AB155" s="1" t="s">
        <v>76</v>
      </c>
      <c r="AC155" s="1" t="s">
        <v>81</v>
      </c>
      <c r="AD155" s="1" t="s">
        <v>55</v>
      </c>
      <c r="AE155" s="1" t="s">
        <v>66</v>
      </c>
    </row>
    <row r="156" spans="1:31" ht="45" customHeight="1" x14ac:dyDescent="0.25">
      <c r="A156" s="1" t="s">
        <v>337</v>
      </c>
      <c r="B156" s="1" t="s">
        <v>1191</v>
      </c>
      <c r="C156" s="1" t="s">
        <v>499</v>
      </c>
      <c r="D156" s="1" t="s">
        <v>2983</v>
      </c>
      <c r="E156" s="1" t="s">
        <v>3526</v>
      </c>
      <c r="F156" s="1">
        <v>873</v>
      </c>
      <c r="G156" s="1">
        <v>544</v>
      </c>
      <c r="H156" s="1">
        <v>62.31</v>
      </c>
      <c r="I156" s="4">
        <f t="shared" si="3"/>
        <v>85.045454545454547</v>
      </c>
      <c r="J156" s="1" t="s">
        <v>40</v>
      </c>
      <c r="K156" s="1" t="s">
        <v>14</v>
      </c>
      <c r="L156" s="1" t="s">
        <v>22</v>
      </c>
      <c r="M156" s="1" t="s">
        <v>39</v>
      </c>
      <c r="N156" s="1" t="s">
        <v>59</v>
      </c>
      <c r="O156" s="1" t="s">
        <v>76</v>
      </c>
      <c r="P156" s="1" t="s">
        <v>3361</v>
      </c>
      <c r="Q156" s="1" t="s">
        <v>3361</v>
      </c>
      <c r="R156" s="1" t="s">
        <v>59</v>
      </c>
      <c r="S156" s="1" t="s">
        <v>192</v>
      </c>
      <c r="T156" s="1" t="s">
        <v>48</v>
      </c>
      <c r="U156" s="1" t="s">
        <v>18</v>
      </c>
      <c r="V156" s="1" t="s">
        <v>55</v>
      </c>
      <c r="W156" s="1" t="s">
        <v>72</v>
      </c>
      <c r="X156" s="1" t="s">
        <v>19</v>
      </c>
      <c r="Y156" s="1" t="s">
        <v>72</v>
      </c>
      <c r="Z156" s="1" t="s">
        <v>48</v>
      </c>
      <c r="AA156" s="1" t="s">
        <v>19</v>
      </c>
      <c r="AB156" s="1" t="s">
        <v>40</v>
      </c>
      <c r="AC156" s="1" t="s">
        <v>19</v>
      </c>
      <c r="AD156" s="1" t="s">
        <v>18</v>
      </c>
      <c r="AE156" s="1" t="s">
        <v>18</v>
      </c>
    </row>
    <row r="157" spans="1:31" ht="45" customHeight="1" x14ac:dyDescent="0.25">
      <c r="A157" s="1" t="s">
        <v>337</v>
      </c>
      <c r="B157" s="1" t="s">
        <v>1191</v>
      </c>
      <c r="C157" s="1" t="s">
        <v>499</v>
      </c>
      <c r="D157" s="1" t="s">
        <v>2984</v>
      </c>
      <c r="E157" s="1" t="s">
        <v>3527</v>
      </c>
      <c r="F157" s="1">
        <v>1681</v>
      </c>
      <c r="G157" s="1">
        <v>847</v>
      </c>
      <c r="H157" s="1">
        <v>50.39</v>
      </c>
      <c r="I157" s="4">
        <f t="shared" si="3"/>
        <v>87.77272727272728</v>
      </c>
      <c r="J157" s="1" t="s">
        <v>29</v>
      </c>
      <c r="K157" s="1" t="s">
        <v>15</v>
      </c>
      <c r="L157" s="1" t="s">
        <v>48</v>
      </c>
      <c r="M157" s="1" t="s">
        <v>81</v>
      </c>
      <c r="N157" s="1" t="s">
        <v>40</v>
      </c>
      <c r="O157" s="1" t="s">
        <v>50</v>
      </c>
      <c r="P157" s="1" t="s">
        <v>72</v>
      </c>
      <c r="Q157" s="1" t="s">
        <v>22</v>
      </c>
      <c r="R157" s="1" t="s">
        <v>59</v>
      </c>
      <c r="S157" s="1" t="s">
        <v>3357</v>
      </c>
      <c r="T157" s="1" t="s">
        <v>14</v>
      </c>
      <c r="U157" s="1" t="s">
        <v>40</v>
      </c>
      <c r="V157" s="1" t="s">
        <v>59</v>
      </c>
      <c r="W157" s="1" t="s">
        <v>18</v>
      </c>
      <c r="X157" s="1" t="s">
        <v>14</v>
      </c>
      <c r="Y157" s="1" t="s">
        <v>59</v>
      </c>
      <c r="Z157" s="1" t="s">
        <v>48</v>
      </c>
      <c r="AA157" s="1" t="s">
        <v>48</v>
      </c>
      <c r="AB157" s="1" t="s">
        <v>29</v>
      </c>
      <c r="AC157" s="1" t="s">
        <v>14</v>
      </c>
      <c r="AD157" s="1" t="s">
        <v>18</v>
      </c>
      <c r="AE157" s="1" t="s">
        <v>40</v>
      </c>
    </row>
    <row r="158" spans="1:31" ht="45" customHeight="1" x14ac:dyDescent="0.25">
      <c r="A158" s="1" t="s">
        <v>337</v>
      </c>
      <c r="B158" s="1" t="s">
        <v>1191</v>
      </c>
      <c r="C158" s="1" t="s">
        <v>499</v>
      </c>
      <c r="D158" s="1" t="s">
        <v>2985</v>
      </c>
      <c r="E158" s="1" t="s">
        <v>3528</v>
      </c>
      <c r="F158" s="1">
        <v>971</v>
      </c>
      <c r="G158" s="1">
        <v>432</v>
      </c>
      <c r="H158" s="1">
        <v>44.49</v>
      </c>
      <c r="I158" s="4">
        <f t="shared" si="3"/>
        <v>87.090909090909065</v>
      </c>
      <c r="J158" s="1" t="s">
        <v>40</v>
      </c>
      <c r="K158" s="1" t="s">
        <v>15</v>
      </c>
      <c r="L158" s="1" t="s">
        <v>70</v>
      </c>
      <c r="M158" s="1" t="s">
        <v>40</v>
      </c>
      <c r="N158" s="1" t="s">
        <v>81</v>
      </c>
      <c r="O158" s="1" t="s">
        <v>72</v>
      </c>
      <c r="P158" s="1" t="s">
        <v>30</v>
      </c>
      <c r="Q158" s="1" t="s">
        <v>79</v>
      </c>
      <c r="R158" s="1" t="s">
        <v>39</v>
      </c>
      <c r="S158" s="1" t="s">
        <v>3458</v>
      </c>
      <c r="T158" s="1" t="s">
        <v>70</v>
      </c>
      <c r="U158" s="1" t="s">
        <v>40</v>
      </c>
      <c r="V158" s="1" t="s">
        <v>3404</v>
      </c>
      <c r="W158" s="1" t="s">
        <v>76</v>
      </c>
      <c r="X158" s="1" t="s">
        <v>45</v>
      </c>
      <c r="Y158" s="1" t="s">
        <v>14</v>
      </c>
      <c r="Z158" s="1" t="s">
        <v>14</v>
      </c>
      <c r="AA158" s="1" t="s">
        <v>29</v>
      </c>
      <c r="AB158" s="1" t="s">
        <v>70</v>
      </c>
      <c r="AC158" s="1" t="s">
        <v>29</v>
      </c>
      <c r="AD158" s="1" t="s">
        <v>59</v>
      </c>
      <c r="AE158" s="1" t="s">
        <v>19</v>
      </c>
    </row>
    <row r="159" spans="1:31" ht="45" customHeight="1" x14ac:dyDescent="0.25">
      <c r="A159" s="1" t="s">
        <v>337</v>
      </c>
      <c r="B159" s="1" t="s">
        <v>1191</v>
      </c>
      <c r="C159" s="1" t="s">
        <v>499</v>
      </c>
      <c r="D159" s="1" t="s">
        <v>2986</v>
      </c>
      <c r="E159" s="1" t="s">
        <v>3529</v>
      </c>
      <c r="F159" s="1">
        <v>1350</v>
      </c>
      <c r="G159" s="1">
        <v>557</v>
      </c>
      <c r="H159" s="1">
        <v>41.26</v>
      </c>
      <c r="I159" s="4">
        <f t="shared" si="3"/>
        <v>84.227272727272734</v>
      </c>
      <c r="J159" s="1" t="s">
        <v>15</v>
      </c>
      <c r="K159" s="1" t="s">
        <v>29</v>
      </c>
      <c r="L159" s="1" t="s">
        <v>22</v>
      </c>
      <c r="M159" s="1" t="s">
        <v>3404</v>
      </c>
      <c r="N159" s="1" t="s">
        <v>55</v>
      </c>
      <c r="O159" s="1" t="s">
        <v>72</v>
      </c>
      <c r="P159" s="1" t="s">
        <v>59</v>
      </c>
      <c r="Q159" s="1" t="s">
        <v>3361</v>
      </c>
      <c r="R159" s="1" t="s">
        <v>22</v>
      </c>
      <c r="S159" s="1" t="s">
        <v>30</v>
      </c>
      <c r="T159" s="1" t="s">
        <v>19</v>
      </c>
      <c r="U159" s="1" t="s">
        <v>81</v>
      </c>
      <c r="V159" s="1" t="s">
        <v>66</v>
      </c>
      <c r="W159" s="1" t="s">
        <v>22</v>
      </c>
      <c r="X159" s="1" t="s">
        <v>48</v>
      </c>
      <c r="Y159" s="1" t="s">
        <v>76</v>
      </c>
      <c r="Z159" s="1" t="s">
        <v>72</v>
      </c>
      <c r="AA159" s="1" t="s">
        <v>19</v>
      </c>
      <c r="AB159" s="1" t="s">
        <v>50</v>
      </c>
      <c r="AC159" s="1" t="s">
        <v>19</v>
      </c>
      <c r="AD159" s="1" t="s">
        <v>81</v>
      </c>
      <c r="AE159" s="1" t="s">
        <v>3361</v>
      </c>
    </row>
    <row r="160" spans="1:31" ht="45" customHeight="1" x14ac:dyDescent="0.25">
      <c r="A160" s="1" t="s">
        <v>337</v>
      </c>
      <c r="B160" s="1" t="s">
        <v>1191</v>
      </c>
      <c r="C160" s="1" t="s">
        <v>499</v>
      </c>
      <c r="D160" s="1" t="s">
        <v>2987</v>
      </c>
      <c r="E160" s="1" t="s">
        <v>3530</v>
      </c>
      <c r="F160" s="1">
        <v>1026</v>
      </c>
      <c r="G160" s="1">
        <v>432</v>
      </c>
      <c r="H160" s="1">
        <v>42.11</v>
      </c>
      <c r="I160" s="4">
        <f t="shared" si="3"/>
        <v>78.818181818181841</v>
      </c>
      <c r="J160" s="1" t="s">
        <v>72</v>
      </c>
      <c r="K160" s="1" t="s">
        <v>50</v>
      </c>
      <c r="L160" s="1" t="s">
        <v>63</v>
      </c>
      <c r="M160" s="1" t="s">
        <v>3360</v>
      </c>
      <c r="N160" s="1" t="s">
        <v>79</v>
      </c>
      <c r="O160" s="1" t="s">
        <v>66</v>
      </c>
      <c r="P160" s="1" t="s">
        <v>79</v>
      </c>
      <c r="Q160" s="1" t="s">
        <v>3404</v>
      </c>
      <c r="R160" s="1" t="s">
        <v>3361</v>
      </c>
      <c r="S160" s="1" t="s">
        <v>3469</v>
      </c>
      <c r="T160" s="1" t="s">
        <v>48</v>
      </c>
      <c r="U160" s="1" t="s">
        <v>55</v>
      </c>
      <c r="V160" s="1" t="s">
        <v>3358</v>
      </c>
      <c r="W160" s="1" t="s">
        <v>3404</v>
      </c>
      <c r="X160" s="1" t="s">
        <v>19</v>
      </c>
      <c r="Y160" s="1" t="s">
        <v>3360</v>
      </c>
      <c r="Z160" s="1" t="s">
        <v>55</v>
      </c>
      <c r="AA160" s="1" t="s">
        <v>55</v>
      </c>
      <c r="AB160" s="1" t="s">
        <v>18</v>
      </c>
      <c r="AC160" s="1" t="s">
        <v>59</v>
      </c>
      <c r="AD160" s="1" t="s">
        <v>63</v>
      </c>
      <c r="AE160" s="1" t="s">
        <v>55</v>
      </c>
    </row>
    <row r="161" spans="1:31" ht="45" customHeight="1" x14ac:dyDescent="0.25">
      <c r="A161" s="1" t="s">
        <v>337</v>
      </c>
      <c r="B161" s="1" t="s">
        <v>1191</v>
      </c>
      <c r="C161" s="1" t="s">
        <v>499</v>
      </c>
      <c r="D161" s="1" t="s">
        <v>2988</v>
      </c>
      <c r="E161" s="1" t="s">
        <v>3531</v>
      </c>
      <c r="F161" s="1">
        <v>1294</v>
      </c>
      <c r="G161" s="1">
        <v>533</v>
      </c>
      <c r="H161" s="1">
        <v>41.19</v>
      </c>
      <c r="I161" s="4">
        <f t="shared" si="3"/>
        <v>78.5</v>
      </c>
      <c r="J161" s="1" t="s">
        <v>76</v>
      </c>
      <c r="K161" s="1" t="s">
        <v>48</v>
      </c>
      <c r="L161" s="1" t="s">
        <v>18</v>
      </c>
      <c r="M161" s="1" t="s">
        <v>3361</v>
      </c>
      <c r="N161" s="1" t="s">
        <v>3360</v>
      </c>
      <c r="O161" s="1" t="s">
        <v>30</v>
      </c>
      <c r="P161" s="1" t="s">
        <v>79</v>
      </c>
      <c r="Q161" s="1" t="s">
        <v>30</v>
      </c>
      <c r="R161" s="1" t="s">
        <v>79</v>
      </c>
      <c r="S161" s="1" t="s">
        <v>3362</v>
      </c>
      <c r="T161" s="1" t="s">
        <v>81</v>
      </c>
      <c r="U161" s="1" t="s">
        <v>59</v>
      </c>
      <c r="V161" s="1" t="s">
        <v>3457</v>
      </c>
      <c r="W161" s="1" t="s">
        <v>66</v>
      </c>
      <c r="X161" s="1" t="s">
        <v>50</v>
      </c>
      <c r="Y161" s="1" t="s">
        <v>66</v>
      </c>
      <c r="Z161" s="1" t="s">
        <v>55</v>
      </c>
      <c r="AA161" s="1" t="s">
        <v>22</v>
      </c>
      <c r="AB161" s="1" t="s">
        <v>81</v>
      </c>
      <c r="AC161" s="1" t="s">
        <v>55</v>
      </c>
      <c r="AD161" s="1" t="s">
        <v>3404</v>
      </c>
      <c r="AE161" s="1" t="s">
        <v>330</v>
      </c>
    </row>
    <row r="162" spans="1:31" ht="45" customHeight="1" x14ac:dyDescent="0.25">
      <c r="A162" s="1" t="s">
        <v>337</v>
      </c>
      <c r="B162" s="1" t="s">
        <v>1191</v>
      </c>
      <c r="C162" s="1" t="s">
        <v>499</v>
      </c>
      <c r="D162" s="1" t="s">
        <v>2989</v>
      </c>
      <c r="E162" s="1" t="s">
        <v>3532</v>
      </c>
      <c r="F162" s="1">
        <v>427</v>
      </c>
      <c r="G162" s="1">
        <v>258</v>
      </c>
      <c r="H162" s="1">
        <v>60.42</v>
      </c>
      <c r="I162" s="4">
        <f t="shared" si="3"/>
        <v>97.454545454545496</v>
      </c>
      <c r="J162" s="1" t="s">
        <v>69</v>
      </c>
      <c r="K162" s="1" t="s">
        <v>69</v>
      </c>
      <c r="L162" s="1" t="s">
        <v>69</v>
      </c>
      <c r="M162" s="1" t="s">
        <v>44</v>
      </c>
      <c r="N162" s="1" t="s">
        <v>69</v>
      </c>
      <c r="O162" s="1" t="s">
        <v>69</v>
      </c>
      <c r="P162" s="1" t="s">
        <v>69</v>
      </c>
      <c r="Q162" s="1" t="s">
        <v>69</v>
      </c>
      <c r="R162" s="1" t="s">
        <v>69</v>
      </c>
      <c r="S162" s="1" t="s">
        <v>44</v>
      </c>
      <c r="T162" s="1" t="s">
        <v>69</v>
      </c>
      <c r="U162" s="1" t="s">
        <v>69</v>
      </c>
      <c r="V162" s="1" t="s">
        <v>44</v>
      </c>
      <c r="W162" s="1" t="s">
        <v>44</v>
      </c>
      <c r="X162" s="1" t="s">
        <v>44</v>
      </c>
      <c r="Y162" s="1" t="s">
        <v>70</v>
      </c>
      <c r="Z162" s="1" t="s">
        <v>44</v>
      </c>
      <c r="AA162" s="1" t="s">
        <v>69</v>
      </c>
      <c r="AB162" s="1" t="s">
        <v>69</v>
      </c>
      <c r="AC162" s="1" t="s">
        <v>69</v>
      </c>
      <c r="AD162" s="1" t="s">
        <v>70</v>
      </c>
      <c r="AE162" s="1" t="s">
        <v>70</v>
      </c>
    </row>
    <row r="163" spans="1:31" ht="45" customHeight="1" x14ac:dyDescent="0.25">
      <c r="A163" s="1" t="s">
        <v>337</v>
      </c>
      <c r="B163" s="1" t="s">
        <v>1191</v>
      </c>
      <c r="C163" s="1" t="s">
        <v>499</v>
      </c>
      <c r="D163" s="1" t="s">
        <v>2990</v>
      </c>
      <c r="E163" s="1" t="s">
        <v>3533</v>
      </c>
      <c r="F163" s="1">
        <v>636</v>
      </c>
      <c r="G163" s="1">
        <v>267</v>
      </c>
      <c r="H163" s="1">
        <v>41.98</v>
      </c>
      <c r="I163" s="4">
        <f t="shared" si="3"/>
        <v>87.72727272727272</v>
      </c>
      <c r="J163" s="1" t="s">
        <v>48</v>
      </c>
      <c r="K163" s="1" t="s">
        <v>70</v>
      </c>
      <c r="L163" s="1" t="s">
        <v>15</v>
      </c>
      <c r="M163" s="1" t="s">
        <v>81</v>
      </c>
      <c r="N163" s="1" t="s">
        <v>55</v>
      </c>
      <c r="O163" s="1" t="s">
        <v>14</v>
      </c>
      <c r="P163" s="1" t="s">
        <v>59</v>
      </c>
      <c r="Q163" s="1" t="s">
        <v>59</v>
      </c>
      <c r="R163" s="1" t="s">
        <v>18</v>
      </c>
      <c r="S163" s="1" t="s">
        <v>3458</v>
      </c>
      <c r="T163" s="1" t="s">
        <v>29</v>
      </c>
      <c r="U163" s="1" t="s">
        <v>48</v>
      </c>
      <c r="V163" s="1" t="s">
        <v>59</v>
      </c>
      <c r="W163" s="1" t="s">
        <v>72</v>
      </c>
      <c r="X163" s="1" t="s">
        <v>29</v>
      </c>
      <c r="Y163" s="1" t="s">
        <v>50</v>
      </c>
      <c r="Z163" s="1" t="s">
        <v>50</v>
      </c>
      <c r="AA163" s="1" t="s">
        <v>48</v>
      </c>
      <c r="AB163" s="1" t="s">
        <v>15</v>
      </c>
      <c r="AC163" s="1" t="s">
        <v>40</v>
      </c>
      <c r="AD163" s="1" t="s">
        <v>59</v>
      </c>
      <c r="AE163" s="1" t="s">
        <v>18</v>
      </c>
    </row>
    <row r="164" spans="1:31" ht="45" customHeight="1" x14ac:dyDescent="0.25">
      <c r="A164" s="1" t="s">
        <v>337</v>
      </c>
      <c r="B164" s="1" t="s">
        <v>1191</v>
      </c>
      <c r="C164" s="1" t="s">
        <v>499</v>
      </c>
      <c r="D164" s="1" t="s">
        <v>2993</v>
      </c>
      <c r="E164" s="1" t="s">
        <v>3534</v>
      </c>
      <c r="F164" s="1">
        <v>2002</v>
      </c>
      <c r="G164" s="1">
        <v>848</v>
      </c>
      <c r="H164" s="1">
        <v>42.36</v>
      </c>
      <c r="I164" s="4">
        <f t="shared" si="3"/>
        <v>82.409090909090921</v>
      </c>
      <c r="J164" s="1" t="s">
        <v>50</v>
      </c>
      <c r="K164" s="1" t="s">
        <v>14</v>
      </c>
      <c r="L164" s="1" t="s">
        <v>72</v>
      </c>
      <c r="M164" s="1" t="s">
        <v>63</v>
      </c>
      <c r="N164" s="1" t="s">
        <v>3361</v>
      </c>
      <c r="O164" s="1" t="s">
        <v>81</v>
      </c>
      <c r="P164" s="1" t="s">
        <v>66</v>
      </c>
      <c r="Q164" s="1" t="s">
        <v>330</v>
      </c>
      <c r="R164" s="1" t="s">
        <v>3360</v>
      </c>
      <c r="S164" s="1" t="s">
        <v>3356</v>
      </c>
      <c r="T164" s="1" t="s">
        <v>48</v>
      </c>
      <c r="U164" s="1" t="s">
        <v>50</v>
      </c>
      <c r="V164" s="1" t="s">
        <v>192</v>
      </c>
      <c r="W164" s="1" t="s">
        <v>22</v>
      </c>
      <c r="X164" s="1" t="s">
        <v>40</v>
      </c>
      <c r="Y164" s="1" t="s">
        <v>59</v>
      </c>
      <c r="Z164" s="1" t="s">
        <v>18</v>
      </c>
      <c r="AA164" s="1" t="s">
        <v>48</v>
      </c>
      <c r="AB164" s="1" t="s">
        <v>48</v>
      </c>
      <c r="AC164" s="1" t="s">
        <v>72</v>
      </c>
      <c r="AD164" s="1" t="s">
        <v>55</v>
      </c>
      <c r="AE164" s="1" t="s">
        <v>63</v>
      </c>
    </row>
    <row r="165" spans="1:31" ht="45" customHeight="1" x14ac:dyDescent="0.25">
      <c r="A165" s="1" t="s">
        <v>337</v>
      </c>
      <c r="B165" s="1" t="s">
        <v>1191</v>
      </c>
      <c r="C165" s="1" t="s">
        <v>499</v>
      </c>
      <c r="D165" s="1" t="s">
        <v>2994</v>
      </c>
      <c r="E165" s="1" t="s">
        <v>3535</v>
      </c>
      <c r="F165" s="1">
        <v>1522</v>
      </c>
      <c r="G165" s="1">
        <v>629</v>
      </c>
      <c r="H165" s="1">
        <v>41.33</v>
      </c>
      <c r="I165" s="4">
        <f t="shared" si="3"/>
        <v>89.000000000000014</v>
      </c>
      <c r="J165" s="1" t="s">
        <v>45</v>
      </c>
      <c r="K165" s="1" t="s">
        <v>70</v>
      </c>
      <c r="L165" s="1" t="s">
        <v>29</v>
      </c>
      <c r="M165" s="1" t="s">
        <v>40</v>
      </c>
      <c r="N165" s="1" t="s">
        <v>18</v>
      </c>
      <c r="O165" s="1" t="s">
        <v>22</v>
      </c>
      <c r="P165" s="1" t="s">
        <v>55</v>
      </c>
      <c r="Q165" s="1" t="s">
        <v>55</v>
      </c>
      <c r="R165" s="1" t="s">
        <v>22</v>
      </c>
      <c r="S165" s="1" t="s">
        <v>3360</v>
      </c>
      <c r="T165" s="1" t="s">
        <v>15</v>
      </c>
      <c r="U165" s="1" t="s">
        <v>29</v>
      </c>
      <c r="V165" s="1" t="s">
        <v>81</v>
      </c>
      <c r="W165" s="1" t="s">
        <v>19</v>
      </c>
      <c r="X165" s="1" t="s">
        <v>15</v>
      </c>
      <c r="Y165" s="1" t="s">
        <v>40</v>
      </c>
      <c r="Z165" s="1" t="s">
        <v>15</v>
      </c>
      <c r="AA165" s="1" t="s">
        <v>29</v>
      </c>
      <c r="AB165" s="1" t="s">
        <v>44</v>
      </c>
      <c r="AC165" s="1" t="s">
        <v>29</v>
      </c>
      <c r="AD165" s="1" t="s">
        <v>19</v>
      </c>
      <c r="AE165" s="1" t="s">
        <v>14</v>
      </c>
    </row>
    <row r="166" spans="1:31" ht="45" customHeight="1" x14ac:dyDescent="0.25">
      <c r="A166" s="1" t="s">
        <v>337</v>
      </c>
      <c r="B166" s="1" t="s">
        <v>1191</v>
      </c>
      <c r="C166" s="1" t="s">
        <v>499</v>
      </c>
      <c r="D166" s="1" t="s">
        <v>2995</v>
      </c>
      <c r="E166" s="1" t="s">
        <v>3536</v>
      </c>
      <c r="F166" s="1">
        <v>867</v>
      </c>
      <c r="G166" s="1">
        <v>380</v>
      </c>
      <c r="H166" s="1">
        <v>43.83</v>
      </c>
      <c r="I166" s="4">
        <f t="shared" si="3"/>
        <v>77.681818181818187</v>
      </c>
      <c r="J166" s="1" t="s">
        <v>14</v>
      </c>
      <c r="K166" s="1" t="s">
        <v>50</v>
      </c>
      <c r="L166" s="1" t="s">
        <v>30</v>
      </c>
      <c r="M166" s="1" t="s">
        <v>3357</v>
      </c>
      <c r="N166" s="1" t="s">
        <v>79</v>
      </c>
      <c r="O166" s="1" t="s">
        <v>3358</v>
      </c>
      <c r="P166" s="1" t="s">
        <v>3357</v>
      </c>
      <c r="Q166" s="1" t="s">
        <v>3361</v>
      </c>
      <c r="R166" s="1" t="s">
        <v>22</v>
      </c>
      <c r="S166" s="1" t="s">
        <v>91</v>
      </c>
      <c r="T166" s="1" t="s">
        <v>48</v>
      </c>
      <c r="U166" s="1" t="s">
        <v>63</v>
      </c>
      <c r="V166" s="1" t="s">
        <v>3457</v>
      </c>
      <c r="W166" s="1" t="s">
        <v>55</v>
      </c>
      <c r="X166" s="1" t="s">
        <v>81</v>
      </c>
      <c r="Y166" s="1" t="s">
        <v>3457</v>
      </c>
      <c r="Z166" s="1" t="s">
        <v>59</v>
      </c>
      <c r="AA166" s="1" t="s">
        <v>3361</v>
      </c>
      <c r="AB166" s="1" t="s">
        <v>40</v>
      </c>
      <c r="AC166" s="1" t="s">
        <v>19</v>
      </c>
      <c r="AD166" s="1" t="s">
        <v>72</v>
      </c>
      <c r="AE166" s="1" t="s">
        <v>330</v>
      </c>
    </row>
    <row r="167" spans="1:31" ht="45" customHeight="1" x14ac:dyDescent="0.25">
      <c r="A167" s="1" t="s">
        <v>337</v>
      </c>
      <c r="B167" s="1" t="s">
        <v>1191</v>
      </c>
      <c r="C167" s="1" t="s">
        <v>499</v>
      </c>
      <c r="D167" s="1" t="s">
        <v>2998</v>
      </c>
      <c r="E167" s="1" t="s">
        <v>3537</v>
      </c>
      <c r="F167" s="1">
        <v>514</v>
      </c>
      <c r="G167" s="1">
        <v>230</v>
      </c>
      <c r="H167" s="1">
        <v>44.75</v>
      </c>
      <c r="I167" s="4">
        <f t="shared" si="3"/>
        <v>78.136363636363612</v>
      </c>
      <c r="J167" s="1" t="s">
        <v>72</v>
      </c>
      <c r="K167" s="1" t="s">
        <v>72</v>
      </c>
      <c r="L167" s="1" t="s">
        <v>192</v>
      </c>
      <c r="M167" s="1" t="s">
        <v>66</v>
      </c>
      <c r="N167" s="1" t="s">
        <v>39</v>
      </c>
      <c r="O167" s="1" t="s">
        <v>55</v>
      </c>
      <c r="P167" s="1" t="s">
        <v>330</v>
      </c>
      <c r="Q167" s="1" t="s">
        <v>330</v>
      </c>
      <c r="R167" s="1" t="s">
        <v>63</v>
      </c>
      <c r="S167" s="1" t="s">
        <v>3405</v>
      </c>
      <c r="T167" s="1" t="s">
        <v>72</v>
      </c>
      <c r="U167" s="1" t="s">
        <v>55</v>
      </c>
      <c r="V167" s="1" t="s">
        <v>3357</v>
      </c>
      <c r="W167" s="1" t="s">
        <v>59</v>
      </c>
      <c r="X167" s="1" t="s">
        <v>76</v>
      </c>
      <c r="Y167" s="1" t="s">
        <v>3411</v>
      </c>
      <c r="Z167" s="1" t="s">
        <v>39</v>
      </c>
      <c r="AA167" s="1" t="s">
        <v>76</v>
      </c>
      <c r="AB167" s="1" t="s">
        <v>18</v>
      </c>
      <c r="AC167" s="1" t="s">
        <v>81</v>
      </c>
      <c r="AD167" s="1" t="s">
        <v>30</v>
      </c>
      <c r="AE167" s="1" t="s">
        <v>3358</v>
      </c>
    </row>
    <row r="168" spans="1:31" ht="45" customHeight="1" x14ac:dyDescent="0.25">
      <c r="A168" s="1" t="s">
        <v>337</v>
      </c>
      <c r="B168" s="1" t="s">
        <v>1191</v>
      </c>
      <c r="C168" s="1" t="s">
        <v>499</v>
      </c>
      <c r="D168" s="1" t="s">
        <v>2999</v>
      </c>
      <c r="E168" s="1" t="s">
        <v>3538</v>
      </c>
      <c r="F168" s="1">
        <v>1427</v>
      </c>
      <c r="G168" s="1">
        <v>607</v>
      </c>
      <c r="H168" s="1">
        <v>42.54</v>
      </c>
      <c r="I168" s="4">
        <f t="shared" si="3"/>
        <v>84.818181818181841</v>
      </c>
      <c r="J168" s="1" t="s">
        <v>14</v>
      </c>
      <c r="K168" s="1" t="s">
        <v>48</v>
      </c>
      <c r="L168" s="1" t="s">
        <v>14</v>
      </c>
      <c r="M168" s="1" t="s">
        <v>72</v>
      </c>
      <c r="N168" s="1" t="s">
        <v>72</v>
      </c>
      <c r="O168" s="1" t="s">
        <v>81</v>
      </c>
      <c r="P168" s="1" t="s">
        <v>3361</v>
      </c>
      <c r="Q168" s="1" t="s">
        <v>66</v>
      </c>
      <c r="R168" s="1" t="s">
        <v>66</v>
      </c>
      <c r="S168" s="1" t="s">
        <v>79</v>
      </c>
      <c r="T168" s="1" t="s">
        <v>14</v>
      </c>
      <c r="U168" s="1" t="s">
        <v>76</v>
      </c>
      <c r="V168" s="1" t="s">
        <v>30</v>
      </c>
      <c r="W168" s="1" t="s">
        <v>39</v>
      </c>
      <c r="X168" s="1" t="s">
        <v>40</v>
      </c>
      <c r="Y168" s="1" t="s">
        <v>59</v>
      </c>
      <c r="Z168" s="1" t="s">
        <v>19</v>
      </c>
      <c r="AA168" s="1" t="s">
        <v>14</v>
      </c>
      <c r="AB168" s="1" t="s">
        <v>29</v>
      </c>
      <c r="AC168" s="1" t="s">
        <v>76</v>
      </c>
      <c r="AD168" s="1" t="s">
        <v>39</v>
      </c>
      <c r="AE168" s="1" t="s">
        <v>72</v>
      </c>
    </row>
    <row r="169" spans="1:31" ht="45" customHeight="1" x14ac:dyDescent="0.25">
      <c r="A169" s="1" t="s">
        <v>337</v>
      </c>
      <c r="B169" s="1" t="s">
        <v>1191</v>
      </c>
      <c r="C169" s="1" t="s">
        <v>499</v>
      </c>
      <c r="D169" s="1" t="s">
        <v>3000</v>
      </c>
      <c r="E169" s="1" t="s">
        <v>3539</v>
      </c>
      <c r="F169" s="1">
        <v>1624</v>
      </c>
      <c r="G169" s="1">
        <v>868</v>
      </c>
      <c r="H169" s="1">
        <v>53.45</v>
      </c>
      <c r="I169" s="4">
        <f t="shared" si="3"/>
        <v>76.13636363636364</v>
      </c>
      <c r="J169" s="1" t="s">
        <v>19</v>
      </c>
      <c r="K169" s="1" t="s">
        <v>19</v>
      </c>
      <c r="L169" s="1" t="s">
        <v>18</v>
      </c>
      <c r="M169" s="1" t="s">
        <v>30</v>
      </c>
      <c r="N169" s="1" t="s">
        <v>3357</v>
      </c>
      <c r="O169" s="1" t="s">
        <v>192</v>
      </c>
      <c r="P169" s="1" t="s">
        <v>3358</v>
      </c>
      <c r="Q169" s="1" t="s">
        <v>192</v>
      </c>
      <c r="R169" s="1" t="s">
        <v>79</v>
      </c>
      <c r="S169" s="1" t="s">
        <v>3444</v>
      </c>
      <c r="T169" s="1" t="s">
        <v>76</v>
      </c>
      <c r="U169" s="1" t="s">
        <v>63</v>
      </c>
      <c r="V169" s="1" t="s">
        <v>3458</v>
      </c>
      <c r="W169" s="1" t="s">
        <v>30</v>
      </c>
      <c r="X169" s="1" t="s">
        <v>22</v>
      </c>
      <c r="Y169" s="1" t="s">
        <v>3359</v>
      </c>
      <c r="Z169" s="1" t="s">
        <v>63</v>
      </c>
      <c r="AA169" s="1" t="s">
        <v>22</v>
      </c>
      <c r="AB169" s="1" t="s">
        <v>22</v>
      </c>
      <c r="AC169" s="1" t="s">
        <v>3361</v>
      </c>
      <c r="AD169" s="1" t="s">
        <v>3360</v>
      </c>
      <c r="AE169" s="1" t="s">
        <v>79</v>
      </c>
    </row>
    <row r="170" spans="1:31" ht="45" customHeight="1" x14ac:dyDescent="0.25">
      <c r="A170" s="1" t="s">
        <v>337</v>
      </c>
      <c r="B170" s="1" t="s">
        <v>1191</v>
      </c>
      <c r="C170" s="1" t="s">
        <v>499</v>
      </c>
      <c r="D170" s="1" t="s">
        <v>3001</v>
      </c>
      <c r="E170" s="1" t="s">
        <v>3540</v>
      </c>
      <c r="F170" s="1">
        <v>1369</v>
      </c>
      <c r="G170" s="1">
        <v>703</v>
      </c>
      <c r="H170" s="1">
        <v>51.35</v>
      </c>
      <c r="I170" s="4">
        <f t="shared" si="3"/>
        <v>80.000000000000014</v>
      </c>
      <c r="J170" s="1" t="s">
        <v>50</v>
      </c>
      <c r="K170" s="1" t="s">
        <v>48</v>
      </c>
      <c r="L170" s="1" t="s">
        <v>40</v>
      </c>
      <c r="M170" s="1" t="s">
        <v>63</v>
      </c>
      <c r="N170" s="1" t="s">
        <v>3457</v>
      </c>
      <c r="O170" s="1" t="s">
        <v>63</v>
      </c>
      <c r="P170" s="1" t="s">
        <v>3404</v>
      </c>
      <c r="Q170" s="1" t="s">
        <v>66</v>
      </c>
      <c r="R170" s="1" t="s">
        <v>66</v>
      </c>
      <c r="S170" s="1" t="s">
        <v>3469</v>
      </c>
      <c r="T170" s="1" t="s">
        <v>72</v>
      </c>
      <c r="U170" s="1" t="s">
        <v>63</v>
      </c>
      <c r="V170" s="1" t="s">
        <v>330</v>
      </c>
      <c r="W170" s="1" t="s">
        <v>59</v>
      </c>
      <c r="X170" s="1" t="s">
        <v>76</v>
      </c>
      <c r="Y170" s="1" t="s">
        <v>39</v>
      </c>
      <c r="Z170" s="1" t="s">
        <v>59</v>
      </c>
      <c r="AA170" s="1" t="s">
        <v>72</v>
      </c>
      <c r="AB170" s="1" t="s">
        <v>19</v>
      </c>
      <c r="AC170" s="1" t="s">
        <v>55</v>
      </c>
      <c r="AD170" s="1" t="s">
        <v>3404</v>
      </c>
      <c r="AE170" s="1" t="s">
        <v>22</v>
      </c>
    </row>
    <row r="171" spans="1:31" ht="45" customHeight="1" x14ac:dyDescent="0.25">
      <c r="A171" s="1" t="s">
        <v>337</v>
      </c>
      <c r="B171" s="1" t="s">
        <v>1191</v>
      </c>
      <c r="C171" s="1" t="s">
        <v>499</v>
      </c>
      <c r="D171" s="1" t="s">
        <v>3003</v>
      </c>
      <c r="E171" s="1" t="s">
        <v>3541</v>
      </c>
      <c r="F171" s="1">
        <v>1430</v>
      </c>
      <c r="G171" s="1">
        <v>615</v>
      </c>
      <c r="H171" s="1">
        <v>43.01</v>
      </c>
      <c r="I171" s="4">
        <f t="shared" si="3"/>
        <v>85.545454545454547</v>
      </c>
      <c r="J171" s="1" t="s">
        <v>29</v>
      </c>
      <c r="K171" s="1" t="s">
        <v>45</v>
      </c>
      <c r="L171" s="1" t="s">
        <v>76</v>
      </c>
      <c r="M171" s="1" t="s">
        <v>3361</v>
      </c>
      <c r="N171" s="1" t="s">
        <v>76</v>
      </c>
      <c r="O171" s="1" t="s">
        <v>76</v>
      </c>
      <c r="P171" s="1" t="s">
        <v>3361</v>
      </c>
      <c r="Q171" s="1" t="s">
        <v>66</v>
      </c>
      <c r="R171" s="1" t="s">
        <v>3404</v>
      </c>
      <c r="S171" s="1" t="s">
        <v>30</v>
      </c>
      <c r="T171" s="1" t="s">
        <v>29</v>
      </c>
      <c r="U171" s="1" t="s">
        <v>18</v>
      </c>
      <c r="V171" s="1" t="s">
        <v>30</v>
      </c>
      <c r="W171" s="1" t="s">
        <v>59</v>
      </c>
      <c r="X171" s="1" t="s">
        <v>48</v>
      </c>
      <c r="Y171" s="1" t="s">
        <v>55</v>
      </c>
      <c r="Z171" s="1" t="s">
        <v>14</v>
      </c>
      <c r="AA171" s="1" t="s">
        <v>29</v>
      </c>
      <c r="AB171" s="1" t="s">
        <v>45</v>
      </c>
      <c r="AC171" s="1" t="s">
        <v>29</v>
      </c>
      <c r="AD171" s="1" t="s">
        <v>72</v>
      </c>
      <c r="AE171" s="1" t="s">
        <v>81</v>
      </c>
    </row>
    <row r="172" spans="1:31" ht="45" customHeight="1" x14ac:dyDescent="0.25">
      <c r="A172" s="1" t="s">
        <v>337</v>
      </c>
      <c r="B172" s="1" t="s">
        <v>1191</v>
      </c>
      <c r="C172" s="1" t="s">
        <v>499</v>
      </c>
      <c r="D172" s="1" t="s">
        <v>3004</v>
      </c>
      <c r="E172" s="1" t="s">
        <v>3542</v>
      </c>
      <c r="F172" s="1">
        <v>1992</v>
      </c>
      <c r="G172" s="1">
        <v>1029</v>
      </c>
      <c r="H172" s="1">
        <v>51.66</v>
      </c>
      <c r="I172" s="4">
        <f t="shared" si="3"/>
        <v>83.772727272727266</v>
      </c>
      <c r="J172" s="1" t="s">
        <v>19</v>
      </c>
      <c r="K172" s="1" t="s">
        <v>40</v>
      </c>
      <c r="L172" s="1" t="s">
        <v>15</v>
      </c>
      <c r="M172" s="1" t="s">
        <v>40</v>
      </c>
      <c r="N172" s="1" t="s">
        <v>39</v>
      </c>
      <c r="O172" s="1" t="s">
        <v>55</v>
      </c>
      <c r="P172" s="1" t="s">
        <v>66</v>
      </c>
      <c r="Q172" s="1" t="s">
        <v>3361</v>
      </c>
      <c r="R172" s="1" t="s">
        <v>66</v>
      </c>
      <c r="S172" s="1" t="s">
        <v>3358</v>
      </c>
      <c r="T172" s="1" t="s">
        <v>15</v>
      </c>
      <c r="U172" s="1" t="s">
        <v>22</v>
      </c>
      <c r="V172" s="1" t="s">
        <v>192</v>
      </c>
      <c r="W172" s="1" t="s">
        <v>22</v>
      </c>
      <c r="X172" s="1" t="s">
        <v>19</v>
      </c>
      <c r="Y172" s="1" t="s">
        <v>55</v>
      </c>
      <c r="Z172" s="1" t="s">
        <v>59</v>
      </c>
      <c r="AA172" s="1" t="s">
        <v>18</v>
      </c>
      <c r="AB172" s="1" t="s">
        <v>48</v>
      </c>
      <c r="AC172" s="1" t="s">
        <v>76</v>
      </c>
      <c r="AD172" s="1" t="s">
        <v>55</v>
      </c>
      <c r="AE172" s="1" t="s">
        <v>59</v>
      </c>
    </row>
    <row r="173" spans="1:31" ht="45" customHeight="1" x14ac:dyDescent="0.25">
      <c r="A173" s="1" t="s">
        <v>337</v>
      </c>
      <c r="B173" s="1" t="s">
        <v>1191</v>
      </c>
      <c r="C173" s="1" t="s">
        <v>499</v>
      </c>
      <c r="D173" s="1" t="s">
        <v>3005</v>
      </c>
      <c r="E173" s="1" t="s">
        <v>3543</v>
      </c>
      <c r="F173" s="1">
        <v>569</v>
      </c>
      <c r="G173" s="1">
        <v>293</v>
      </c>
      <c r="H173" s="1">
        <v>51.49</v>
      </c>
      <c r="I173" s="4">
        <f t="shared" si="3"/>
        <v>84.090909090909065</v>
      </c>
      <c r="J173" s="1" t="s">
        <v>76</v>
      </c>
      <c r="K173" s="1" t="s">
        <v>40</v>
      </c>
      <c r="L173" s="1" t="s">
        <v>14</v>
      </c>
      <c r="M173" s="1" t="s">
        <v>63</v>
      </c>
      <c r="N173" s="1" t="s">
        <v>18</v>
      </c>
      <c r="O173" s="1" t="s">
        <v>76</v>
      </c>
      <c r="P173" s="1" t="s">
        <v>30</v>
      </c>
      <c r="Q173" s="1" t="s">
        <v>3404</v>
      </c>
      <c r="R173" s="1" t="s">
        <v>3361</v>
      </c>
      <c r="S173" s="1" t="s">
        <v>3411</v>
      </c>
      <c r="T173" s="1" t="s">
        <v>45</v>
      </c>
      <c r="U173" s="1" t="s">
        <v>76</v>
      </c>
      <c r="V173" s="1" t="s">
        <v>3404</v>
      </c>
      <c r="W173" s="1" t="s">
        <v>19</v>
      </c>
      <c r="X173" s="1" t="s">
        <v>29</v>
      </c>
      <c r="Y173" s="1" t="s">
        <v>3458</v>
      </c>
      <c r="Z173" s="1" t="s">
        <v>50</v>
      </c>
      <c r="AA173" s="1" t="s">
        <v>76</v>
      </c>
      <c r="AB173" s="1" t="s">
        <v>45</v>
      </c>
      <c r="AC173" s="1" t="s">
        <v>19</v>
      </c>
      <c r="AD173" s="1" t="s">
        <v>76</v>
      </c>
      <c r="AE173" s="1" t="s">
        <v>48</v>
      </c>
    </row>
    <row r="174" spans="1:31" ht="45" customHeight="1" x14ac:dyDescent="0.25">
      <c r="A174" s="1" t="s">
        <v>337</v>
      </c>
      <c r="B174" s="1" t="s">
        <v>1191</v>
      </c>
      <c r="C174" s="1" t="s">
        <v>499</v>
      </c>
      <c r="D174" s="1" t="s">
        <v>3006</v>
      </c>
      <c r="E174" s="1" t="s">
        <v>3544</v>
      </c>
      <c r="F174" s="1">
        <v>1770</v>
      </c>
      <c r="G174" s="1">
        <v>796</v>
      </c>
      <c r="H174" s="1">
        <v>44.97</v>
      </c>
      <c r="I174" s="4">
        <f t="shared" si="3"/>
        <v>73.409090909090921</v>
      </c>
      <c r="J174" s="1" t="s">
        <v>55</v>
      </c>
      <c r="K174" s="1" t="s">
        <v>18</v>
      </c>
      <c r="L174" s="1" t="s">
        <v>3458</v>
      </c>
      <c r="M174" s="1" t="s">
        <v>3356</v>
      </c>
      <c r="N174" s="1" t="s">
        <v>23</v>
      </c>
      <c r="O174" s="1" t="s">
        <v>3404</v>
      </c>
      <c r="P174" s="1" t="s">
        <v>3357</v>
      </c>
      <c r="Q174" s="1" t="s">
        <v>23</v>
      </c>
      <c r="R174" s="1" t="s">
        <v>3458</v>
      </c>
      <c r="S174" s="1" t="s">
        <v>3572</v>
      </c>
      <c r="T174" s="1" t="s">
        <v>55</v>
      </c>
      <c r="U174" s="1" t="s">
        <v>30</v>
      </c>
      <c r="V174" s="1" t="s">
        <v>3360</v>
      </c>
      <c r="W174" s="1" t="s">
        <v>3404</v>
      </c>
      <c r="X174" s="1" t="s">
        <v>59</v>
      </c>
      <c r="Y174" s="1" t="s">
        <v>330</v>
      </c>
      <c r="Z174" s="1" t="s">
        <v>22</v>
      </c>
      <c r="AA174" s="1" t="s">
        <v>63</v>
      </c>
      <c r="AB174" s="1" t="s">
        <v>76</v>
      </c>
      <c r="AC174" s="1" t="s">
        <v>55</v>
      </c>
      <c r="AD174" s="1" t="s">
        <v>22</v>
      </c>
      <c r="AE174" s="1" t="s">
        <v>3357</v>
      </c>
    </row>
    <row r="175" spans="1:31" ht="45" customHeight="1" x14ac:dyDescent="0.25">
      <c r="A175" s="1" t="s">
        <v>337</v>
      </c>
      <c r="B175" s="1" t="s">
        <v>1191</v>
      </c>
      <c r="C175" s="1" t="s">
        <v>499</v>
      </c>
      <c r="D175" s="1" t="s">
        <v>3007</v>
      </c>
      <c r="E175" s="1" t="s">
        <v>3545</v>
      </c>
      <c r="F175" s="1">
        <v>1027</v>
      </c>
      <c r="G175" s="1">
        <v>440</v>
      </c>
      <c r="H175" s="1">
        <v>42.84</v>
      </c>
      <c r="I175" s="4">
        <f t="shared" si="3"/>
        <v>77.72727272727272</v>
      </c>
      <c r="J175" s="1" t="s">
        <v>81</v>
      </c>
      <c r="K175" s="1" t="s">
        <v>50</v>
      </c>
      <c r="L175" s="1" t="s">
        <v>79</v>
      </c>
      <c r="M175" s="1" t="s">
        <v>3360</v>
      </c>
      <c r="N175" s="1" t="s">
        <v>22</v>
      </c>
      <c r="O175" s="1" t="s">
        <v>66</v>
      </c>
      <c r="P175" s="1" t="s">
        <v>3360</v>
      </c>
      <c r="Q175" s="1" t="s">
        <v>17</v>
      </c>
      <c r="R175" s="1" t="s">
        <v>3359</v>
      </c>
      <c r="S175" s="1" t="s">
        <v>146</v>
      </c>
      <c r="T175" s="1" t="s">
        <v>50</v>
      </c>
      <c r="U175" s="1" t="s">
        <v>81</v>
      </c>
      <c r="V175" s="1" t="s">
        <v>3458</v>
      </c>
      <c r="W175" s="1" t="s">
        <v>59</v>
      </c>
      <c r="X175" s="1" t="s">
        <v>76</v>
      </c>
      <c r="Y175" s="1" t="s">
        <v>3359</v>
      </c>
      <c r="Z175" s="1" t="s">
        <v>18</v>
      </c>
      <c r="AA175" s="1" t="s">
        <v>50</v>
      </c>
      <c r="AB175" s="1" t="s">
        <v>50</v>
      </c>
      <c r="AC175" s="1" t="s">
        <v>72</v>
      </c>
      <c r="AD175" s="1" t="s">
        <v>39</v>
      </c>
      <c r="AE175" s="1" t="s">
        <v>66</v>
      </c>
    </row>
    <row r="176" spans="1:31" ht="45" customHeight="1" x14ac:dyDescent="0.25">
      <c r="A176" s="1" t="s">
        <v>337</v>
      </c>
      <c r="B176" s="1" t="s">
        <v>1191</v>
      </c>
      <c r="C176" s="1" t="s">
        <v>499</v>
      </c>
      <c r="D176" s="1" t="s">
        <v>3008</v>
      </c>
      <c r="E176" s="1" t="s">
        <v>3546</v>
      </c>
      <c r="F176" s="1">
        <v>786</v>
      </c>
      <c r="G176" s="1">
        <v>336</v>
      </c>
      <c r="H176" s="1">
        <v>42.75</v>
      </c>
      <c r="I176" s="4">
        <f t="shared" si="3"/>
        <v>83.63636363636364</v>
      </c>
      <c r="J176" s="1" t="s">
        <v>14</v>
      </c>
      <c r="K176" s="1" t="s">
        <v>48</v>
      </c>
      <c r="L176" s="1" t="s">
        <v>3358</v>
      </c>
      <c r="M176" s="1" t="s">
        <v>192</v>
      </c>
      <c r="N176" s="1" t="s">
        <v>3404</v>
      </c>
      <c r="O176" s="1" t="s">
        <v>76</v>
      </c>
      <c r="P176" s="1" t="s">
        <v>55</v>
      </c>
      <c r="Q176" s="1" t="s">
        <v>59</v>
      </c>
      <c r="R176" s="1" t="s">
        <v>81</v>
      </c>
      <c r="S176" s="1" t="s">
        <v>3360</v>
      </c>
      <c r="T176" s="1" t="s">
        <v>19</v>
      </c>
      <c r="U176" s="1" t="s">
        <v>19</v>
      </c>
      <c r="V176" s="1" t="s">
        <v>3361</v>
      </c>
      <c r="W176" s="1" t="s">
        <v>81</v>
      </c>
      <c r="X176" s="1" t="s">
        <v>40</v>
      </c>
      <c r="Y176" s="1" t="s">
        <v>76</v>
      </c>
      <c r="Z176" s="1" t="s">
        <v>76</v>
      </c>
      <c r="AA176" s="1" t="s">
        <v>76</v>
      </c>
      <c r="AB176" s="1" t="s">
        <v>14</v>
      </c>
      <c r="AC176" s="1" t="s">
        <v>18</v>
      </c>
      <c r="AD176" s="1" t="s">
        <v>81</v>
      </c>
      <c r="AE176" s="1" t="s">
        <v>3361</v>
      </c>
    </row>
    <row r="177" spans="1:31" ht="45" customHeight="1" x14ac:dyDescent="0.25">
      <c r="A177" s="1" t="s">
        <v>337</v>
      </c>
      <c r="B177" s="1" t="s">
        <v>1191</v>
      </c>
      <c r="C177" s="1" t="s">
        <v>499</v>
      </c>
      <c r="D177" s="1" t="s">
        <v>3009</v>
      </c>
      <c r="E177" s="1" t="s">
        <v>3547</v>
      </c>
      <c r="F177" s="1">
        <v>812</v>
      </c>
      <c r="G177" s="1">
        <v>340</v>
      </c>
      <c r="H177" s="1">
        <v>41.87</v>
      </c>
      <c r="I177" s="4">
        <f t="shared" si="3"/>
        <v>76.045454545454547</v>
      </c>
      <c r="J177" s="1" t="s">
        <v>81</v>
      </c>
      <c r="K177" s="1" t="s">
        <v>19</v>
      </c>
      <c r="L177" s="1" t="s">
        <v>63</v>
      </c>
      <c r="M177" s="1" t="s">
        <v>3359</v>
      </c>
      <c r="N177" s="1" t="s">
        <v>22</v>
      </c>
      <c r="O177" s="1" t="s">
        <v>3361</v>
      </c>
      <c r="P177" s="1" t="s">
        <v>17</v>
      </c>
      <c r="Q177" s="1" t="s">
        <v>192</v>
      </c>
      <c r="R177" s="1" t="s">
        <v>79</v>
      </c>
      <c r="S177" s="1" t="s">
        <v>91</v>
      </c>
      <c r="T177" s="1" t="s">
        <v>48</v>
      </c>
      <c r="U177" s="1" t="s">
        <v>79</v>
      </c>
      <c r="V177" s="1" t="s">
        <v>3405</v>
      </c>
      <c r="W177" s="1" t="s">
        <v>63</v>
      </c>
      <c r="X177" s="1" t="s">
        <v>81</v>
      </c>
      <c r="Y177" s="1" t="s">
        <v>3457</v>
      </c>
      <c r="Z177" s="1" t="s">
        <v>39</v>
      </c>
      <c r="AA177" s="1" t="s">
        <v>81</v>
      </c>
      <c r="AB177" s="1" t="s">
        <v>19</v>
      </c>
      <c r="AC177" s="1" t="s">
        <v>39</v>
      </c>
      <c r="AD177" s="1" t="s">
        <v>66</v>
      </c>
      <c r="AE177" s="1" t="s">
        <v>23</v>
      </c>
    </row>
    <row r="178" spans="1:31" ht="45" customHeight="1" x14ac:dyDescent="0.25">
      <c r="A178" s="1" t="s">
        <v>337</v>
      </c>
      <c r="B178" s="1" t="s">
        <v>1191</v>
      </c>
      <c r="C178" s="1" t="s">
        <v>499</v>
      </c>
      <c r="D178" s="1" t="s">
        <v>3010</v>
      </c>
      <c r="E178" s="1" t="s">
        <v>3548</v>
      </c>
      <c r="F178" s="1">
        <v>825</v>
      </c>
      <c r="G178" s="1">
        <v>515</v>
      </c>
      <c r="H178" s="1">
        <v>62.42</v>
      </c>
      <c r="I178" s="4">
        <f t="shared" si="3"/>
        <v>97.863636363636402</v>
      </c>
      <c r="J178" s="1" t="s">
        <v>69</v>
      </c>
      <c r="K178" s="1" t="s">
        <v>69</v>
      </c>
      <c r="L178" s="1" t="s">
        <v>69</v>
      </c>
      <c r="M178" s="1" t="s">
        <v>44</v>
      </c>
      <c r="N178" s="1" t="s">
        <v>69</v>
      </c>
      <c r="O178" s="1" t="s">
        <v>69</v>
      </c>
      <c r="P178" s="1" t="s">
        <v>69</v>
      </c>
      <c r="Q178" s="1" t="s">
        <v>69</v>
      </c>
      <c r="R178" s="1" t="s">
        <v>69</v>
      </c>
      <c r="S178" s="1" t="s">
        <v>70</v>
      </c>
      <c r="T178" s="1" t="s">
        <v>69</v>
      </c>
      <c r="U178" s="1" t="s">
        <v>69</v>
      </c>
      <c r="V178" s="1" t="s">
        <v>69</v>
      </c>
      <c r="W178" s="1" t="s">
        <v>69</v>
      </c>
      <c r="X178" s="1" t="s">
        <v>69</v>
      </c>
      <c r="Y178" s="1" t="s">
        <v>69</v>
      </c>
      <c r="Z178" s="1" t="s">
        <v>69</v>
      </c>
      <c r="AA178" s="1" t="s">
        <v>69</v>
      </c>
      <c r="AB178" s="1" t="s">
        <v>69</v>
      </c>
      <c r="AC178" s="1" t="s">
        <v>69</v>
      </c>
      <c r="AD178" s="1" t="s">
        <v>69</v>
      </c>
      <c r="AE178" s="1" t="s">
        <v>69</v>
      </c>
    </row>
    <row r="179" spans="1:31" ht="45" customHeight="1" x14ac:dyDescent="0.25">
      <c r="A179" s="1" t="s">
        <v>337</v>
      </c>
      <c r="B179" s="1" t="s">
        <v>1191</v>
      </c>
      <c r="C179" s="1" t="s">
        <v>499</v>
      </c>
      <c r="D179" s="1" t="s">
        <v>3011</v>
      </c>
      <c r="E179" s="1" t="s">
        <v>3549</v>
      </c>
      <c r="F179" s="1">
        <v>1569</v>
      </c>
      <c r="G179" s="1">
        <v>652</v>
      </c>
      <c r="H179" s="1">
        <v>41.56</v>
      </c>
      <c r="I179" s="4">
        <f t="shared" si="3"/>
        <v>77.272727272727266</v>
      </c>
      <c r="J179" s="1" t="s">
        <v>72</v>
      </c>
      <c r="K179" s="1" t="s">
        <v>18</v>
      </c>
      <c r="L179" s="1" t="s">
        <v>63</v>
      </c>
      <c r="M179" s="1" t="s">
        <v>3359</v>
      </c>
      <c r="N179" s="1" t="s">
        <v>3357</v>
      </c>
      <c r="O179" s="1" t="s">
        <v>3361</v>
      </c>
      <c r="P179" s="1" t="s">
        <v>3457</v>
      </c>
      <c r="Q179" s="1" t="s">
        <v>3358</v>
      </c>
      <c r="R179" s="1" t="s">
        <v>330</v>
      </c>
      <c r="S179" s="1" t="s">
        <v>3467</v>
      </c>
      <c r="T179" s="1" t="s">
        <v>18</v>
      </c>
      <c r="U179" s="1" t="s">
        <v>55</v>
      </c>
      <c r="V179" s="1" t="s">
        <v>3359</v>
      </c>
      <c r="W179" s="1" t="s">
        <v>66</v>
      </c>
      <c r="X179" s="1" t="s">
        <v>18</v>
      </c>
      <c r="Y179" s="1" t="s">
        <v>3361</v>
      </c>
      <c r="Z179" s="1" t="s">
        <v>81</v>
      </c>
      <c r="AA179" s="1" t="s">
        <v>59</v>
      </c>
      <c r="AB179" s="1" t="s">
        <v>76</v>
      </c>
      <c r="AC179" s="1" t="s">
        <v>72</v>
      </c>
      <c r="AD179" s="1" t="s">
        <v>3361</v>
      </c>
      <c r="AE179" s="1" t="s">
        <v>3404</v>
      </c>
    </row>
    <row r="180" spans="1:31" ht="45" customHeight="1" x14ac:dyDescent="0.25">
      <c r="A180" s="1" t="s">
        <v>337</v>
      </c>
      <c r="B180" s="1" t="s">
        <v>1191</v>
      </c>
      <c r="C180" s="1" t="s">
        <v>499</v>
      </c>
      <c r="D180" s="1" t="s">
        <v>3013</v>
      </c>
      <c r="E180" s="1" t="s">
        <v>3550</v>
      </c>
      <c r="F180" s="1">
        <v>1175</v>
      </c>
      <c r="G180" s="1">
        <v>708</v>
      </c>
      <c r="H180" s="1">
        <v>60.26</v>
      </c>
      <c r="I180" s="4">
        <f t="shared" si="3"/>
        <v>82.818181818181799</v>
      </c>
      <c r="J180" s="1" t="s">
        <v>48</v>
      </c>
      <c r="K180" s="1" t="s">
        <v>15</v>
      </c>
      <c r="L180" s="1" t="s">
        <v>48</v>
      </c>
      <c r="M180" s="1" t="s">
        <v>18</v>
      </c>
      <c r="N180" s="1" t="s">
        <v>55</v>
      </c>
      <c r="O180" s="1" t="s">
        <v>76</v>
      </c>
      <c r="P180" s="1" t="s">
        <v>30</v>
      </c>
      <c r="Q180" s="1" t="s">
        <v>3359</v>
      </c>
      <c r="R180" s="1" t="s">
        <v>3458</v>
      </c>
      <c r="S180" s="1" t="s">
        <v>3468</v>
      </c>
      <c r="T180" s="1" t="s">
        <v>45</v>
      </c>
      <c r="U180" s="1" t="s">
        <v>59</v>
      </c>
      <c r="V180" s="1" t="s">
        <v>30</v>
      </c>
      <c r="W180" s="1" t="s">
        <v>76</v>
      </c>
      <c r="X180" s="1" t="s">
        <v>50</v>
      </c>
      <c r="Y180" s="1" t="s">
        <v>192</v>
      </c>
      <c r="Z180" s="1" t="s">
        <v>19</v>
      </c>
      <c r="AA180" s="1" t="s">
        <v>14</v>
      </c>
      <c r="AB180" s="1" t="s">
        <v>15</v>
      </c>
      <c r="AC180" s="1" t="s">
        <v>50</v>
      </c>
      <c r="AD180" s="1" t="s">
        <v>59</v>
      </c>
      <c r="AE180" s="1" t="s">
        <v>22</v>
      </c>
    </row>
    <row r="181" spans="1:31" ht="45" customHeight="1" x14ac:dyDescent="0.25">
      <c r="A181" s="1" t="s">
        <v>337</v>
      </c>
      <c r="B181" s="1" t="s">
        <v>1191</v>
      </c>
      <c r="C181" s="1" t="s">
        <v>499</v>
      </c>
      <c r="D181" s="1" t="s">
        <v>3014</v>
      </c>
      <c r="E181" s="1" t="s">
        <v>3551</v>
      </c>
      <c r="F181" s="1">
        <v>1078</v>
      </c>
      <c r="G181" s="1">
        <v>497</v>
      </c>
      <c r="H181" s="1">
        <v>46.1</v>
      </c>
      <c r="I181" s="4">
        <f t="shared" si="3"/>
        <v>80.409090909090921</v>
      </c>
      <c r="J181" s="1" t="s">
        <v>50</v>
      </c>
      <c r="K181" s="1" t="s">
        <v>48</v>
      </c>
      <c r="L181" s="1" t="s">
        <v>59</v>
      </c>
      <c r="M181" s="1" t="s">
        <v>39</v>
      </c>
      <c r="N181" s="1" t="s">
        <v>79</v>
      </c>
      <c r="O181" s="1" t="s">
        <v>39</v>
      </c>
      <c r="P181" s="1" t="s">
        <v>30</v>
      </c>
      <c r="Q181" s="1" t="s">
        <v>330</v>
      </c>
      <c r="R181" s="1" t="s">
        <v>192</v>
      </c>
      <c r="S181" s="1" t="s">
        <v>3445</v>
      </c>
      <c r="T181" s="1" t="s">
        <v>14</v>
      </c>
      <c r="U181" s="1" t="s">
        <v>59</v>
      </c>
      <c r="V181" s="1" t="s">
        <v>3359</v>
      </c>
      <c r="W181" s="1" t="s">
        <v>55</v>
      </c>
      <c r="X181" s="1" t="s">
        <v>19</v>
      </c>
      <c r="Y181" s="1" t="s">
        <v>30</v>
      </c>
      <c r="Z181" s="1" t="s">
        <v>81</v>
      </c>
      <c r="AA181" s="1" t="s">
        <v>50</v>
      </c>
      <c r="AB181" s="1" t="s">
        <v>48</v>
      </c>
      <c r="AC181" s="1" t="s">
        <v>18</v>
      </c>
      <c r="AD181" s="1" t="s">
        <v>39</v>
      </c>
      <c r="AE181" s="1" t="s">
        <v>59</v>
      </c>
    </row>
    <row r="182" spans="1:31" ht="45" customHeight="1" x14ac:dyDescent="0.25">
      <c r="A182" s="1" t="s">
        <v>337</v>
      </c>
      <c r="B182" s="1" t="s">
        <v>1191</v>
      </c>
      <c r="C182" s="1" t="s">
        <v>499</v>
      </c>
      <c r="D182" s="1" t="s">
        <v>3015</v>
      </c>
      <c r="E182" s="1" t="s">
        <v>3552</v>
      </c>
      <c r="F182" s="1">
        <v>593</v>
      </c>
      <c r="G182" s="1">
        <v>269</v>
      </c>
      <c r="H182" s="1">
        <v>45.36</v>
      </c>
      <c r="I182" s="4">
        <f t="shared" si="3"/>
        <v>87.181818181818187</v>
      </c>
      <c r="J182" s="1" t="s">
        <v>15</v>
      </c>
      <c r="K182" s="1" t="s">
        <v>29</v>
      </c>
      <c r="L182" s="1" t="s">
        <v>14</v>
      </c>
      <c r="M182" s="1" t="s">
        <v>19</v>
      </c>
      <c r="N182" s="1" t="s">
        <v>59</v>
      </c>
      <c r="O182" s="1" t="s">
        <v>19</v>
      </c>
      <c r="P182" s="1" t="s">
        <v>39</v>
      </c>
      <c r="Q182" s="1" t="s">
        <v>81</v>
      </c>
      <c r="R182" s="1" t="s">
        <v>18</v>
      </c>
      <c r="S182" s="1" t="s">
        <v>79</v>
      </c>
      <c r="T182" s="1" t="s">
        <v>15</v>
      </c>
      <c r="U182" s="1" t="s">
        <v>50</v>
      </c>
      <c r="V182" s="1" t="s">
        <v>63</v>
      </c>
      <c r="W182" s="1" t="s">
        <v>81</v>
      </c>
      <c r="X182" s="1" t="s">
        <v>50</v>
      </c>
      <c r="Y182" s="1" t="s">
        <v>63</v>
      </c>
      <c r="Z182" s="1" t="s">
        <v>19</v>
      </c>
      <c r="AA182" s="1" t="s">
        <v>29</v>
      </c>
      <c r="AB182" s="1" t="s">
        <v>15</v>
      </c>
      <c r="AC182" s="1" t="s">
        <v>29</v>
      </c>
      <c r="AD182" s="1" t="s">
        <v>18</v>
      </c>
      <c r="AE182" s="1" t="s">
        <v>76</v>
      </c>
    </row>
    <row r="183" spans="1:31" ht="45" customHeight="1" x14ac:dyDescent="0.25">
      <c r="A183" s="1" t="s">
        <v>337</v>
      </c>
      <c r="B183" s="1" t="s">
        <v>1191</v>
      </c>
      <c r="C183" s="1" t="s">
        <v>499</v>
      </c>
      <c r="D183" s="1" t="s">
        <v>3016</v>
      </c>
      <c r="E183" s="1" t="s">
        <v>3553</v>
      </c>
      <c r="F183" s="1">
        <v>1335</v>
      </c>
      <c r="G183" s="1">
        <v>595</v>
      </c>
      <c r="H183" s="1">
        <v>44.57</v>
      </c>
      <c r="I183" s="4">
        <f t="shared" si="3"/>
        <v>78.454545454545439</v>
      </c>
      <c r="J183" s="1" t="s">
        <v>18</v>
      </c>
      <c r="K183" s="1" t="s">
        <v>40</v>
      </c>
      <c r="L183" s="1" t="s">
        <v>81</v>
      </c>
      <c r="M183" s="1" t="s">
        <v>192</v>
      </c>
      <c r="N183" s="1" t="s">
        <v>330</v>
      </c>
      <c r="O183" s="1" t="s">
        <v>63</v>
      </c>
      <c r="P183" s="1" t="s">
        <v>192</v>
      </c>
      <c r="Q183" s="1" t="s">
        <v>66</v>
      </c>
      <c r="R183" s="1" t="s">
        <v>66</v>
      </c>
      <c r="S183" s="1" t="s">
        <v>3356</v>
      </c>
      <c r="T183" s="1" t="s">
        <v>76</v>
      </c>
      <c r="U183" s="1" t="s">
        <v>3361</v>
      </c>
      <c r="V183" s="1" t="s">
        <v>3359</v>
      </c>
      <c r="W183" s="1" t="s">
        <v>3361</v>
      </c>
      <c r="X183" s="1" t="s">
        <v>72</v>
      </c>
      <c r="Y183" s="1" t="s">
        <v>3358</v>
      </c>
      <c r="Z183" s="1" t="s">
        <v>39</v>
      </c>
      <c r="AA183" s="1" t="s">
        <v>39</v>
      </c>
      <c r="AB183" s="1" t="s">
        <v>76</v>
      </c>
      <c r="AC183" s="1" t="s">
        <v>55</v>
      </c>
      <c r="AD183" s="1" t="s">
        <v>3404</v>
      </c>
      <c r="AE183" s="1" t="s">
        <v>3361</v>
      </c>
    </row>
    <row r="184" spans="1:31" ht="45" customHeight="1" x14ac:dyDescent="0.25">
      <c r="A184" s="1" t="s">
        <v>337</v>
      </c>
      <c r="B184" s="1" t="s">
        <v>1191</v>
      </c>
      <c r="C184" s="1" t="s">
        <v>499</v>
      </c>
      <c r="D184" s="1" t="s">
        <v>3018</v>
      </c>
      <c r="E184" s="1" t="s">
        <v>3554</v>
      </c>
      <c r="F184" s="1">
        <v>1041</v>
      </c>
      <c r="G184" s="1">
        <v>519</v>
      </c>
      <c r="H184" s="1">
        <v>49.86</v>
      </c>
      <c r="I184" s="4">
        <f t="shared" si="3"/>
        <v>86.681818181818173</v>
      </c>
      <c r="J184" s="1" t="s">
        <v>15</v>
      </c>
      <c r="K184" s="1" t="s">
        <v>70</v>
      </c>
      <c r="L184" s="1" t="s">
        <v>48</v>
      </c>
      <c r="M184" s="1" t="s">
        <v>81</v>
      </c>
      <c r="N184" s="1" t="s">
        <v>55</v>
      </c>
      <c r="O184" s="1" t="s">
        <v>39</v>
      </c>
      <c r="P184" s="1" t="s">
        <v>59</v>
      </c>
      <c r="Q184" s="1" t="s">
        <v>81</v>
      </c>
      <c r="R184" s="1" t="s">
        <v>59</v>
      </c>
      <c r="S184" s="1" t="s">
        <v>3358</v>
      </c>
      <c r="T184" s="1" t="s">
        <v>44</v>
      </c>
      <c r="U184" s="1" t="s">
        <v>29</v>
      </c>
      <c r="V184" s="1" t="s">
        <v>59</v>
      </c>
      <c r="W184" s="1" t="s">
        <v>55</v>
      </c>
      <c r="X184" s="1" t="s">
        <v>14</v>
      </c>
      <c r="Y184" s="1" t="s">
        <v>3361</v>
      </c>
      <c r="Z184" s="1" t="s">
        <v>29</v>
      </c>
      <c r="AA184" s="1" t="s">
        <v>29</v>
      </c>
      <c r="AB184" s="1" t="s">
        <v>15</v>
      </c>
      <c r="AC184" s="1" t="s">
        <v>50</v>
      </c>
      <c r="AD184" s="1" t="s">
        <v>81</v>
      </c>
      <c r="AE184" s="1" t="s">
        <v>59</v>
      </c>
    </row>
    <row r="185" spans="1:31" ht="45" customHeight="1" x14ac:dyDescent="0.25">
      <c r="A185" s="1" t="s">
        <v>337</v>
      </c>
      <c r="B185" s="1" t="s">
        <v>1191</v>
      </c>
      <c r="C185" s="1" t="s">
        <v>499</v>
      </c>
      <c r="D185" s="1" t="s">
        <v>3019</v>
      </c>
      <c r="E185" s="1" t="s">
        <v>3555</v>
      </c>
      <c r="F185" s="1">
        <v>1162</v>
      </c>
      <c r="G185" s="1">
        <v>502</v>
      </c>
      <c r="H185" s="1">
        <v>43.2</v>
      </c>
      <c r="I185" s="4">
        <f t="shared" si="3"/>
        <v>84.909090909090935</v>
      </c>
      <c r="J185" s="1" t="s">
        <v>40</v>
      </c>
      <c r="K185" s="1" t="s">
        <v>29</v>
      </c>
      <c r="L185" s="1" t="s">
        <v>76</v>
      </c>
      <c r="M185" s="1" t="s">
        <v>81</v>
      </c>
      <c r="N185" s="1" t="s">
        <v>81</v>
      </c>
      <c r="O185" s="1" t="s">
        <v>59</v>
      </c>
      <c r="P185" s="1" t="s">
        <v>3361</v>
      </c>
      <c r="Q185" s="1" t="s">
        <v>55</v>
      </c>
      <c r="R185" s="1" t="s">
        <v>39</v>
      </c>
      <c r="S185" s="1" t="s">
        <v>3359</v>
      </c>
      <c r="T185" s="1" t="s">
        <v>40</v>
      </c>
      <c r="U185" s="1" t="s">
        <v>19</v>
      </c>
      <c r="V185" s="1" t="s">
        <v>192</v>
      </c>
      <c r="W185" s="1" t="s">
        <v>81</v>
      </c>
      <c r="X185" s="1" t="s">
        <v>40</v>
      </c>
      <c r="Y185" s="1" t="s">
        <v>19</v>
      </c>
      <c r="Z185" s="1" t="s">
        <v>19</v>
      </c>
      <c r="AA185" s="1" t="s">
        <v>19</v>
      </c>
      <c r="AB185" s="1" t="s">
        <v>40</v>
      </c>
      <c r="AC185" s="1" t="s">
        <v>18</v>
      </c>
      <c r="AD185" s="1" t="s">
        <v>76</v>
      </c>
      <c r="AE185" s="1" t="s">
        <v>72</v>
      </c>
    </row>
    <row r="186" spans="1:31" ht="45" customHeight="1" x14ac:dyDescent="0.25">
      <c r="A186" s="1" t="s">
        <v>337</v>
      </c>
      <c r="B186" s="1" t="s">
        <v>1191</v>
      </c>
      <c r="C186" s="1" t="s">
        <v>499</v>
      </c>
      <c r="D186" s="1" t="s">
        <v>3020</v>
      </c>
      <c r="E186" s="1" t="s">
        <v>3556</v>
      </c>
      <c r="F186" s="1">
        <v>1115</v>
      </c>
      <c r="G186" s="1">
        <v>525</v>
      </c>
      <c r="H186" s="1">
        <v>47.09</v>
      </c>
      <c r="I186" s="4">
        <f t="shared" si="3"/>
        <v>79.090909090909079</v>
      </c>
      <c r="J186" s="1" t="s">
        <v>19</v>
      </c>
      <c r="K186" s="1" t="s">
        <v>50</v>
      </c>
      <c r="L186" s="1" t="s">
        <v>63</v>
      </c>
      <c r="M186" s="1" t="s">
        <v>66</v>
      </c>
      <c r="N186" s="1" t="s">
        <v>3357</v>
      </c>
      <c r="O186" s="1" t="s">
        <v>59</v>
      </c>
      <c r="P186" s="1" t="s">
        <v>192</v>
      </c>
      <c r="Q186" s="1" t="s">
        <v>330</v>
      </c>
      <c r="R186" s="1" t="s">
        <v>30</v>
      </c>
      <c r="S186" s="1" t="s">
        <v>91</v>
      </c>
      <c r="T186" s="1" t="s">
        <v>18</v>
      </c>
      <c r="U186" s="1" t="s">
        <v>59</v>
      </c>
      <c r="V186" s="1" t="s">
        <v>330</v>
      </c>
      <c r="W186" s="1" t="s">
        <v>22</v>
      </c>
      <c r="X186" s="1" t="s">
        <v>76</v>
      </c>
      <c r="Y186" s="1" t="s">
        <v>3457</v>
      </c>
      <c r="Z186" s="1" t="s">
        <v>19</v>
      </c>
      <c r="AA186" s="1" t="s">
        <v>76</v>
      </c>
      <c r="AB186" s="1" t="s">
        <v>40</v>
      </c>
      <c r="AC186" s="1" t="s">
        <v>72</v>
      </c>
      <c r="AD186" s="1" t="s">
        <v>59</v>
      </c>
      <c r="AE186" s="1" t="s">
        <v>39</v>
      </c>
    </row>
    <row r="187" spans="1:31" ht="45" customHeight="1" x14ac:dyDescent="0.25">
      <c r="A187" s="1" t="s">
        <v>337</v>
      </c>
      <c r="B187" s="1" t="s">
        <v>1191</v>
      </c>
      <c r="C187" s="1" t="s">
        <v>499</v>
      </c>
      <c r="D187" s="1" t="s">
        <v>3021</v>
      </c>
      <c r="E187" s="1" t="s">
        <v>3557</v>
      </c>
      <c r="F187" s="1">
        <v>215</v>
      </c>
      <c r="G187" s="1">
        <v>92</v>
      </c>
      <c r="H187" s="1">
        <v>42.79</v>
      </c>
      <c r="I187" s="4">
        <f t="shared" si="3"/>
        <v>93.954545454545453</v>
      </c>
      <c r="J187" s="1" t="s">
        <v>15</v>
      </c>
      <c r="K187" s="1" t="s">
        <v>44</v>
      </c>
      <c r="L187" s="1" t="s">
        <v>70</v>
      </c>
      <c r="M187" s="1" t="s">
        <v>15</v>
      </c>
      <c r="N187" s="1" t="s">
        <v>40</v>
      </c>
      <c r="O187" s="1" t="s">
        <v>45</v>
      </c>
      <c r="P187" s="1" t="s">
        <v>70</v>
      </c>
      <c r="Q187" s="1" t="s">
        <v>76</v>
      </c>
      <c r="R187" s="1" t="s">
        <v>29</v>
      </c>
      <c r="S187" s="1" t="s">
        <v>50</v>
      </c>
      <c r="T187" s="1" t="s">
        <v>44</v>
      </c>
      <c r="U187" s="1" t="s">
        <v>14</v>
      </c>
      <c r="V187" s="1" t="s">
        <v>45</v>
      </c>
      <c r="W187" s="1" t="s">
        <v>45</v>
      </c>
      <c r="X187" s="1" t="s">
        <v>70</v>
      </c>
      <c r="Y187" s="1" t="s">
        <v>40</v>
      </c>
      <c r="Z187" s="1" t="s">
        <v>69</v>
      </c>
      <c r="AA187" s="1" t="s">
        <v>70</v>
      </c>
      <c r="AB187" s="1" t="s">
        <v>44</v>
      </c>
      <c r="AC187" s="1" t="s">
        <v>69</v>
      </c>
      <c r="AD187" s="1" t="s">
        <v>48</v>
      </c>
      <c r="AE187" s="1" t="s">
        <v>15</v>
      </c>
    </row>
    <row r="188" spans="1:31" ht="45" customHeight="1" x14ac:dyDescent="0.25">
      <c r="A188" s="1" t="s">
        <v>337</v>
      </c>
      <c r="B188" s="1" t="s">
        <v>1191</v>
      </c>
      <c r="C188" s="1" t="s">
        <v>499</v>
      </c>
      <c r="D188" s="1" t="s">
        <v>3022</v>
      </c>
      <c r="E188" s="1" t="s">
        <v>3558</v>
      </c>
      <c r="F188" s="1">
        <v>339</v>
      </c>
      <c r="G188" s="1">
        <v>139</v>
      </c>
      <c r="H188" s="1">
        <v>41</v>
      </c>
      <c r="I188" s="4">
        <f t="shared" si="3"/>
        <v>79.272727272727266</v>
      </c>
      <c r="J188" s="1" t="s">
        <v>48</v>
      </c>
      <c r="K188" s="1" t="s">
        <v>40</v>
      </c>
      <c r="L188" s="1" t="s">
        <v>79</v>
      </c>
      <c r="M188" s="1" t="s">
        <v>3404</v>
      </c>
      <c r="N188" s="1" t="s">
        <v>62</v>
      </c>
      <c r="O188" s="1" t="s">
        <v>66</v>
      </c>
      <c r="P188" s="1" t="s">
        <v>22</v>
      </c>
      <c r="Q188" s="1" t="s">
        <v>330</v>
      </c>
      <c r="R188" s="1" t="s">
        <v>22</v>
      </c>
      <c r="S188" s="1" t="s">
        <v>3444</v>
      </c>
      <c r="T188" s="1" t="s">
        <v>40</v>
      </c>
      <c r="U188" s="1" t="s">
        <v>3361</v>
      </c>
      <c r="V188" s="1" t="s">
        <v>192</v>
      </c>
      <c r="W188" s="1" t="s">
        <v>59</v>
      </c>
      <c r="X188" s="1" t="s">
        <v>76</v>
      </c>
      <c r="Y188" s="1" t="s">
        <v>3404</v>
      </c>
      <c r="Z188" s="1" t="s">
        <v>59</v>
      </c>
      <c r="AA188" s="1" t="s">
        <v>22</v>
      </c>
      <c r="AB188" s="1" t="s">
        <v>19</v>
      </c>
      <c r="AC188" s="1" t="s">
        <v>22</v>
      </c>
      <c r="AD188" s="1" t="s">
        <v>66</v>
      </c>
      <c r="AE188" s="1" t="s">
        <v>59</v>
      </c>
    </row>
    <row r="189" spans="1:31" ht="45" customHeight="1" x14ac:dyDescent="0.25">
      <c r="A189" s="1" t="s">
        <v>337</v>
      </c>
      <c r="B189" s="1" t="s">
        <v>1191</v>
      </c>
      <c r="C189" s="1" t="s">
        <v>499</v>
      </c>
      <c r="D189" s="1" t="s">
        <v>3023</v>
      </c>
      <c r="E189" s="1" t="s">
        <v>3559</v>
      </c>
      <c r="F189" s="1">
        <v>636</v>
      </c>
      <c r="G189" s="1">
        <v>264</v>
      </c>
      <c r="H189" s="1">
        <v>41.51</v>
      </c>
      <c r="I189" s="4">
        <f t="shared" si="3"/>
        <v>82</v>
      </c>
      <c r="J189" s="1" t="s">
        <v>18</v>
      </c>
      <c r="K189" s="1" t="s">
        <v>29</v>
      </c>
      <c r="L189" s="1" t="s">
        <v>48</v>
      </c>
      <c r="M189" s="1" t="s">
        <v>55</v>
      </c>
      <c r="N189" s="1" t="s">
        <v>597</v>
      </c>
      <c r="O189" s="1" t="s">
        <v>19</v>
      </c>
      <c r="P189" s="1" t="s">
        <v>17</v>
      </c>
      <c r="Q189" s="1" t="s">
        <v>192</v>
      </c>
      <c r="R189" s="1" t="s">
        <v>3361</v>
      </c>
      <c r="S189" s="1" t="s">
        <v>62</v>
      </c>
      <c r="T189" s="1" t="s">
        <v>48</v>
      </c>
      <c r="U189" s="1" t="s">
        <v>76</v>
      </c>
      <c r="V189" s="1" t="s">
        <v>3458</v>
      </c>
      <c r="W189" s="1" t="s">
        <v>81</v>
      </c>
      <c r="X189" s="1" t="s">
        <v>40</v>
      </c>
      <c r="Y189" s="1" t="s">
        <v>3361</v>
      </c>
      <c r="Z189" s="1" t="s">
        <v>29</v>
      </c>
      <c r="AA189" s="1" t="s">
        <v>18</v>
      </c>
      <c r="AB189" s="1" t="s">
        <v>14</v>
      </c>
      <c r="AC189" s="1" t="s">
        <v>19</v>
      </c>
      <c r="AD189" s="1" t="s">
        <v>39</v>
      </c>
      <c r="AE189" s="1" t="s">
        <v>19</v>
      </c>
    </row>
    <row r="190" spans="1:31" ht="45" customHeight="1" x14ac:dyDescent="0.25">
      <c r="A190" s="1" t="s">
        <v>337</v>
      </c>
      <c r="B190" s="1" t="s">
        <v>1191</v>
      </c>
      <c r="C190" s="1" t="s">
        <v>499</v>
      </c>
      <c r="D190" s="1" t="s">
        <v>3025</v>
      </c>
      <c r="E190" s="1" t="s">
        <v>3560</v>
      </c>
      <c r="F190" s="1">
        <v>2207</v>
      </c>
      <c r="G190" s="1">
        <v>946</v>
      </c>
      <c r="H190" s="1">
        <v>42.86</v>
      </c>
      <c r="I190" s="4">
        <f t="shared" si="3"/>
        <v>80.454545454545439</v>
      </c>
      <c r="J190" s="1" t="s">
        <v>19</v>
      </c>
      <c r="K190" s="1" t="s">
        <v>40</v>
      </c>
      <c r="L190" s="1" t="s">
        <v>18</v>
      </c>
      <c r="M190" s="1" t="s">
        <v>3404</v>
      </c>
      <c r="N190" s="1" t="s">
        <v>3357</v>
      </c>
      <c r="O190" s="1" t="s">
        <v>63</v>
      </c>
      <c r="P190" s="1" t="s">
        <v>30</v>
      </c>
      <c r="Q190" s="1" t="s">
        <v>39</v>
      </c>
      <c r="R190" s="1" t="s">
        <v>63</v>
      </c>
      <c r="S190" s="1" t="s">
        <v>597</v>
      </c>
      <c r="T190" s="1" t="s">
        <v>48</v>
      </c>
      <c r="U190" s="1" t="s">
        <v>22</v>
      </c>
      <c r="V190" s="1" t="s">
        <v>3358</v>
      </c>
      <c r="W190" s="1" t="s">
        <v>66</v>
      </c>
      <c r="X190" s="1" t="s">
        <v>19</v>
      </c>
      <c r="Y190" s="1" t="s">
        <v>3361</v>
      </c>
      <c r="Z190" s="1" t="s">
        <v>55</v>
      </c>
      <c r="AA190" s="1" t="s">
        <v>76</v>
      </c>
      <c r="AB190" s="1" t="s">
        <v>76</v>
      </c>
      <c r="AC190" s="1" t="s">
        <v>59</v>
      </c>
      <c r="AD190" s="1" t="s">
        <v>63</v>
      </c>
      <c r="AE190" s="1" t="s">
        <v>63</v>
      </c>
    </row>
    <row r="191" spans="1:31" ht="45" customHeight="1" x14ac:dyDescent="0.25">
      <c r="A191" s="1" t="s">
        <v>337</v>
      </c>
      <c r="B191" s="1" t="s">
        <v>1191</v>
      </c>
      <c r="C191" s="1" t="s">
        <v>499</v>
      </c>
      <c r="D191" s="1" t="s">
        <v>1480</v>
      </c>
      <c r="E191" s="1" t="s">
        <v>3561</v>
      </c>
      <c r="F191" s="1">
        <v>1115</v>
      </c>
      <c r="G191" s="1">
        <v>655</v>
      </c>
      <c r="H191" s="1">
        <v>58.74</v>
      </c>
      <c r="I191" s="4">
        <f t="shared" si="3"/>
        <v>82.36363636363636</v>
      </c>
      <c r="J191" s="1" t="s">
        <v>48</v>
      </c>
      <c r="K191" s="1" t="s">
        <v>14</v>
      </c>
      <c r="L191" s="1" t="s">
        <v>81</v>
      </c>
      <c r="M191" s="1" t="s">
        <v>30</v>
      </c>
      <c r="N191" s="1" t="s">
        <v>66</v>
      </c>
      <c r="O191" s="1" t="s">
        <v>66</v>
      </c>
      <c r="P191" s="1" t="s">
        <v>3361</v>
      </c>
      <c r="Q191" s="1" t="s">
        <v>63</v>
      </c>
      <c r="R191" s="1" t="s">
        <v>63</v>
      </c>
      <c r="S191" s="1" t="s">
        <v>3359</v>
      </c>
      <c r="T191" s="1" t="s">
        <v>14</v>
      </c>
      <c r="U191" s="1" t="s">
        <v>72</v>
      </c>
      <c r="V191" s="1" t="s">
        <v>330</v>
      </c>
      <c r="W191" s="1" t="s">
        <v>81</v>
      </c>
      <c r="X191" s="1" t="s">
        <v>48</v>
      </c>
      <c r="Y191" s="1" t="s">
        <v>63</v>
      </c>
      <c r="Z191" s="1" t="s">
        <v>72</v>
      </c>
      <c r="AA191" s="1" t="s">
        <v>55</v>
      </c>
      <c r="AB191" s="1" t="s">
        <v>14</v>
      </c>
      <c r="AC191" s="1" t="s">
        <v>18</v>
      </c>
      <c r="AD191" s="1" t="s">
        <v>3361</v>
      </c>
      <c r="AE191" s="1" t="s">
        <v>63</v>
      </c>
    </row>
    <row r="192" spans="1:31" ht="45" customHeight="1" x14ac:dyDescent="0.25">
      <c r="A192" s="1" t="s">
        <v>337</v>
      </c>
      <c r="B192" s="1" t="s">
        <v>1241</v>
      </c>
      <c r="C192" s="1" t="s">
        <v>499</v>
      </c>
      <c r="D192" s="1" t="s">
        <v>3027</v>
      </c>
      <c r="E192" s="1" t="s">
        <v>3562</v>
      </c>
      <c r="F192" s="1">
        <v>1200</v>
      </c>
      <c r="G192" s="1">
        <v>778</v>
      </c>
      <c r="H192" s="1">
        <v>64.83</v>
      </c>
      <c r="I192" s="4">
        <f>(J192+K192+L192+M192+N192++O192+W192+X192+Y192++Z192+AA192+AB192+AE192)*100/13</f>
        <v>95.076923076923094</v>
      </c>
      <c r="J192" s="1" t="s">
        <v>45</v>
      </c>
      <c r="K192" s="1" t="s">
        <v>70</v>
      </c>
      <c r="L192" s="1" t="s">
        <v>45</v>
      </c>
      <c r="M192" s="1" t="s">
        <v>14</v>
      </c>
      <c r="N192" s="1" t="s">
        <v>15</v>
      </c>
      <c r="O192" s="1" t="s">
        <v>29</v>
      </c>
      <c r="P192" s="1" t="s">
        <v>4262</v>
      </c>
      <c r="Q192" s="1" t="s">
        <v>4262</v>
      </c>
      <c r="R192" s="1" t="s">
        <v>4262</v>
      </c>
      <c r="S192" s="1" t="s">
        <v>4262</v>
      </c>
      <c r="T192" s="1" t="s">
        <v>4262</v>
      </c>
      <c r="U192" s="1" t="s">
        <v>4262</v>
      </c>
      <c r="V192" s="1" t="s">
        <v>4262</v>
      </c>
      <c r="W192" s="1" t="s">
        <v>70</v>
      </c>
      <c r="X192" s="1" t="s">
        <v>45</v>
      </c>
      <c r="Y192" s="1" t="s">
        <v>70</v>
      </c>
      <c r="Z192" s="1" t="s">
        <v>70</v>
      </c>
      <c r="AA192" s="1" t="s">
        <v>15</v>
      </c>
      <c r="AB192" s="1" t="s">
        <v>44</v>
      </c>
      <c r="AC192" s="1" t="s">
        <v>4262</v>
      </c>
      <c r="AD192" s="1" t="s">
        <v>4262</v>
      </c>
      <c r="AE192" s="1" t="s">
        <v>44</v>
      </c>
    </row>
    <row r="193" spans="1:31" ht="45" customHeight="1" x14ac:dyDescent="0.25">
      <c r="A193" s="1" t="s">
        <v>337</v>
      </c>
      <c r="B193" s="1" t="s">
        <v>1241</v>
      </c>
      <c r="C193" s="1" t="s">
        <v>499</v>
      </c>
      <c r="D193" s="1" t="s">
        <v>3028</v>
      </c>
      <c r="E193" s="1" t="s">
        <v>3563</v>
      </c>
      <c r="F193" s="1">
        <v>2983</v>
      </c>
      <c r="G193" s="1">
        <v>1558</v>
      </c>
      <c r="H193" s="1">
        <v>52.23</v>
      </c>
      <c r="I193" s="4">
        <f t="shared" ref="I193:I199" si="4">(J193+K193+L193+M193+N193++O193+W193+X193+Y193++Z193+AA193+AB193+AE193)*100/13</f>
        <v>88.07692307692308</v>
      </c>
      <c r="J193" s="1" t="s">
        <v>72</v>
      </c>
      <c r="K193" s="1" t="s">
        <v>48</v>
      </c>
      <c r="L193" s="1" t="s">
        <v>50</v>
      </c>
      <c r="M193" s="1" t="s">
        <v>18</v>
      </c>
      <c r="N193" s="1" t="s">
        <v>81</v>
      </c>
      <c r="O193" s="1" t="s">
        <v>19</v>
      </c>
      <c r="P193" s="1" t="s">
        <v>4262</v>
      </c>
      <c r="Q193" s="1" t="s">
        <v>4262</v>
      </c>
      <c r="R193" s="1" t="s">
        <v>4262</v>
      </c>
      <c r="S193" s="1" t="s">
        <v>4262</v>
      </c>
      <c r="T193" s="1" t="s">
        <v>4262</v>
      </c>
      <c r="U193" s="1" t="s">
        <v>4262</v>
      </c>
      <c r="V193" s="1" t="s">
        <v>4262</v>
      </c>
      <c r="W193" s="1" t="s">
        <v>50</v>
      </c>
      <c r="X193" s="1" t="s">
        <v>50</v>
      </c>
      <c r="Y193" s="1" t="s">
        <v>19</v>
      </c>
      <c r="Z193" s="1" t="s">
        <v>40</v>
      </c>
      <c r="AA193" s="1" t="s">
        <v>19</v>
      </c>
      <c r="AB193" s="1" t="s">
        <v>19</v>
      </c>
      <c r="AC193" s="1" t="s">
        <v>4262</v>
      </c>
      <c r="AD193" s="1" t="s">
        <v>4262</v>
      </c>
      <c r="AE193" s="1" t="s">
        <v>50</v>
      </c>
    </row>
    <row r="194" spans="1:31" ht="45" customHeight="1" x14ac:dyDescent="0.25">
      <c r="A194" s="1" t="s">
        <v>337</v>
      </c>
      <c r="B194" s="1" t="s">
        <v>1241</v>
      </c>
      <c r="C194" s="1" t="s">
        <v>499</v>
      </c>
      <c r="D194" s="1" t="s">
        <v>3030</v>
      </c>
      <c r="E194" s="1" t="s">
        <v>3564</v>
      </c>
      <c r="F194" s="1">
        <v>2254</v>
      </c>
      <c r="G194" s="1">
        <v>1500</v>
      </c>
      <c r="H194" s="1">
        <v>66.55</v>
      </c>
      <c r="I194" s="4">
        <f t="shared" si="4"/>
        <v>97.384615384615401</v>
      </c>
      <c r="J194" s="1" t="s">
        <v>69</v>
      </c>
      <c r="K194" s="1" t="s">
        <v>44</v>
      </c>
      <c r="L194" s="1" t="s">
        <v>69</v>
      </c>
      <c r="M194" s="1" t="s">
        <v>44</v>
      </c>
      <c r="N194" s="1" t="s">
        <v>45</v>
      </c>
      <c r="O194" s="1" t="s">
        <v>44</v>
      </c>
      <c r="P194" s="1" t="s">
        <v>4262</v>
      </c>
      <c r="Q194" s="1" t="s">
        <v>4262</v>
      </c>
      <c r="R194" s="1" t="s">
        <v>4262</v>
      </c>
      <c r="S194" s="1" t="s">
        <v>4262</v>
      </c>
      <c r="T194" s="1" t="s">
        <v>4262</v>
      </c>
      <c r="U194" s="1" t="s">
        <v>4262</v>
      </c>
      <c r="V194" s="1" t="s">
        <v>4262</v>
      </c>
      <c r="W194" s="1" t="s">
        <v>69</v>
      </c>
      <c r="X194" s="1" t="s">
        <v>69</v>
      </c>
      <c r="Y194" s="1" t="s">
        <v>44</v>
      </c>
      <c r="Z194" s="1" t="s">
        <v>69</v>
      </c>
      <c r="AA194" s="1" t="s">
        <v>44</v>
      </c>
      <c r="AB194" s="1" t="s">
        <v>69</v>
      </c>
      <c r="AC194" s="1" t="s">
        <v>4262</v>
      </c>
      <c r="AD194" s="1" t="s">
        <v>4262</v>
      </c>
      <c r="AE194" s="1" t="s">
        <v>69</v>
      </c>
    </row>
    <row r="195" spans="1:31" ht="45" customHeight="1" x14ac:dyDescent="0.25">
      <c r="A195" s="1" t="s">
        <v>337</v>
      </c>
      <c r="B195" s="1" t="s">
        <v>1241</v>
      </c>
      <c r="C195" s="1" t="s">
        <v>499</v>
      </c>
      <c r="D195" s="1" t="s">
        <v>3031</v>
      </c>
      <c r="E195" s="1" t="s">
        <v>3565</v>
      </c>
      <c r="F195" s="1">
        <v>2723</v>
      </c>
      <c r="G195" s="1">
        <v>1110</v>
      </c>
      <c r="H195" s="1">
        <v>40.76</v>
      </c>
      <c r="I195" s="4">
        <f t="shared" si="4"/>
        <v>97.461538461538481</v>
      </c>
      <c r="J195" s="1" t="s">
        <v>44</v>
      </c>
      <c r="K195" s="1" t="s">
        <v>69</v>
      </c>
      <c r="L195" s="1" t="s">
        <v>70</v>
      </c>
      <c r="M195" s="1" t="s">
        <v>44</v>
      </c>
      <c r="N195" s="1" t="s">
        <v>70</v>
      </c>
      <c r="O195" s="1" t="s">
        <v>44</v>
      </c>
      <c r="P195" s="1" t="s">
        <v>4262</v>
      </c>
      <c r="Q195" s="1" t="s">
        <v>4262</v>
      </c>
      <c r="R195" s="1" t="s">
        <v>4262</v>
      </c>
      <c r="S195" s="1" t="s">
        <v>4262</v>
      </c>
      <c r="T195" s="1" t="s">
        <v>4262</v>
      </c>
      <c r="U195" s="1" t="s">
        <v>4262</v>
      </c>
      <c r="V195" s="1" t="s">
        <v>4262</v>
      </c>
      <c r="W195" s="1" t="s">
        <v>69</v>
      </c>
      <c r="X195" s="1" t="s">
        <v>69</v>
      </c>
      <c r="Y195" s="1" t="s">
        <v>69</v>
      </c>
      <c r="Z195" s="1" t="s">
        <v>69</v>
      </c>
      <c r="AA195" s="1" t="s">
        <v>69</v>
      </c>
      <c r="AB195" s="1" t="s">
        <v>69</v>
      </c>
      <c r="AC195" s="1" t="s">
        <v>4262</v>
      </c>
      <c r="AD195" s="1" t="s">
        <v>4262</v>
      </c>
      <c r="AE195" s="1" t="s">
        <v>69</v>
      </c>
    </row>
    <row r="196" spans="1:31" ht="45" customHeight="1" x14ac:dyDescent="0.25">
      <c r="A196" s="1" t="s">
        <v>337</v>
      </c>
      <c r="B196" s="1" t="s">
        <v>1241</v>
      </c>
      <c r="C196" s="1" t="s">
        <v>499</v>
      </c>
      <c r="D196" s="1" t="s">
        <v>3035</v>
      </c>
      <c r="E196" s="1" t="s">
        <v>3566</v>
      </c>
      <c r="F196" s="1">
        <v>942</v>
      </c>
      <c r="G196" s="1">
        <v>488</v>
      </c>
      <c r="H196" s="1">
        <v>51.8</v>
      </c>
      <c r="I196" s="4">
        <f t="shared" si="4"/>
        <v>98.923076923076934</v>
      </c>
      <c r="J196" s="1" t="s">
        <v>68</v>
      </c>
      <c r="K196" s="1" t="s">
        <v>68</v>
      </c>
      <c r="L196" s="1" t="s">
        <v>68</v>
      </c>
      <c r="M196" s="1" t="s">
        <v>68</v>
      </c>
      <c r="N196" s="1" t="s">
        <v>69</v>
      </c>
      <c r="O196" s="1" t="s">
        <v>68</v>
      </c>
      <c r="P196" s="1" t="s">
        <v>4262</v>
      </c>
      <c r="Q196" s="1" t="s">
        <v>4262</v>
      </c>
      <c r="R196" s="1" t="s">
        <v>4262</v>
      </c>
      <c r="S196" s="1" t="s">
        <v>4262</v>
      </c>
      <c r="T196" s="1" t="s">
        <v>4262</v>
      </c>
      <c r="U196" s="1" t="s">
        <v>4262</v>
      </c>
      <c r="V196" s="1" t="s">
        <v>4262</v>
      </c>
      <c r="W196" s="1" t="s">
        <v>68</v>
      </c>
      <c r="X196" s="1" t="s">
        <v>68</v>
      </c>
      <c r="Y196" s="1" t="s">
        <v>68</v>
      </c>
      <c r="Z196" s="1" t="s">
        <v>68</v>
      </c>
      <c r="AA196" s="1" t="s">
        <v>68</v>
      </c>
      <c r="AB196" s="1" t="s">
        <v>68</v>
      </c>
      <c r="AC196" s="1" t="s">
        <v>4262</v>
      </c>
      <c r="AD196" s="1" t="s">
        <v>4262</v>
      </c>
      <c r="AE196" s="1" t="s">
        <v>68</v>
      </c>
    </row>
    <row r="197" spans="1:31" ht="45" customHeight="1" x14ac:dyDescent="0.25">
      <c r="A197" s="1" t="s">
        <v>337</v>
      </c>
      <c r="B197" s="1" t="s">
        <v>1241</v>
      </c>
      <c r="C197" s="1" t="s">
        <v>499</v>
      </c>
      <c r="D197" s="1" t="s">
        <v>3037</v>
      </c>
      <c r="E197" s="1" t="s">
        <v>3567</v>
      </c>
      <c r="F197" s="1">
        <v>1055</v>
      </c>
      <c r="G197" s="1">
        <v>641</v>
      </c>
      <c r="H197" s="1">
        <v>60.76</v>
      </c>
      <c r="I197" s="4">
        <f t="shared" si="4"/>
        <v>98.153846153846175</v>
      </c>
      <c r="J197" s="1" t="s">
        <v>68</v>
      </c>
      <c r="K197" s="1" t="s">
        <v>69</v>
      </c>
      <c r="L197" s="1" t="s">
        <v>69</v>
      </c>
      <c r="M197" s="1" t="s">
        <v>69</v>
      </c>
      <c r="N197" s="1" t="s">
        <v>15</v>
      </c>
      <c r="O197" s="1" t="s">
        <v>69</v>
      </c>
      <c r="P197" s="1" t="s">
        <v>4262</v>
      </c>
      <c r="Q197" s="1" t="s">
        <v>4262</v>
      </c>
      <c r="R197" s="1" t="s">
        <v>4262</v>
      </c>
      <c r="S197" s="1" t="s">
        <v>4262</v>
      </c>
      <c r="T197" s="1" t="s">
        <v>4262</v>
      </c>
      <c r="U197" s="1" t="s">
        <v>4262</v>
      </c>
      <c r="V197" s="1" t="s">
        <v>4262</v>
      </c>
      <c r="W197" s="1" t="s">
        <v>68</v>
      </c>
      <c r="X197" s="1" t="s">
        <v>68</v>
      </c>
      <c r="Y197" s="1" t="s">
        <v>69</v>
      </c>
      <c r="Z197" s="1" t="s">
        <v>68</v>
      </c>
      <c r="AA197" s="1" t="s">
        <v>69</v>
      </c>
      <c r="AB197" s="1" t="s">
        <v>68</v>
      </c>
      <c r="AC197" s="1" t="s">
        <v>4262</v>
      </c>
      <c r="AD197" s="1" t="s">
        <v>4262</v>
      </c>
      <c r="AE197" s="1" t="s">
        <v>68</v>
      </c>
    </row>
    <row r="198" spans="1:31" ht="45" customHeight="1" x14ac:dyDescent="0.25">
      <c r="A198" s="1" t="s">
        <v>337</v>
      </c>
      <c r="B198" s="1" t="s">
        <v>1241</v>
      </c>
      <c r="C198" s="1" t="s">
        <v>499</v>
      </c>
      <c r="D198" s="1" t="s">
        <v>3039</v>
      </c>
      <c r="E198" s="1" t="s">
        <v>3568</v>
      </c>
      <c r="F198" s="1">
        <v>560</v>
      </c>
      <c r="G198" s="1">
        <v>347</v>
      </c>
      <c r="H198" s="1">
        <v>61.96</v>
      </c>
      <c r="I198" s="4">
        <f t="shared" si="4"/>
        <v>94.384615384615387</v>
      </c>
      <c r="J198" s="1" t="s">
        <v>70</v>
      </c>
      <c r="K198" s="1" t="s">
        <v>70</v>
      </c>
      <c r="L198" s="1" t="s">
        <v>19</v>
      </c>
      <c r="M198" s="1" t="s">
        <v>40</v>
      </c>
      <c r="N198" s="1" t="s">
        <v>18</v>
      </c>
      <c r="O198" s="1" t="s">
        <v>29</v>
      </c>
      <c r="P198" s="1" t="s">
        <v>4262</v>
      </c>
      <c r="Q198" s="1" t="s">
        <v>4262</v>
      </c>
      <c r="R198" s="1" t="s">
        <v>4262</v>
      </c>
      <c r="S198" s="1" t="s">
        <v>4262</v>
      </c>
      <c r="T198" s="1" t="s">
        <v>4262</v>
      </c>
      <c r="U198" s="1" t="s">
        <v>4262</v>
      </c>
      <c r="V198" s="1" t="s">
        <v>4262</v>
      </c>
      <c r="W198" s="1" t="s">
        <v>70</v>
      </c>
      <c r="X198" s="1" t="s">
        <v>70</v>
      </c>
      <c r="Y198" s="1" t="s">
        <v>70</v>
      </c>
      <c r="Z198" s="1" t="s">
        <v>69</v>
      </c>
      <c r="AA198" s="1" t="s">
        <v>44</v>
      </c>
      <c r="AB198" s="1" t="s">
        <v>69</v>
      </c>
      <c r="AC198" s="1" t="s">
        <v>4262</v>
      </c>
      <c r="AD198" s="1" t="s">
        <v>4262</v>
      </c>
      <c r="AE198" s="1" t="s">
        <v>70</v>
      </c>
    </row>
    <row r="199" spans="1:31" ht="45" customHeight="1" x14ac:dyDescent="0.25">
      <c r="A199" s="1" t="s">
        <v>337</v>
      </c>
      <c r="B199" s="1" t="s">
        <v>1241</v>
      </c>
      <c r="C199" s="1" t="s">
        <v>499</v>
      </c>
      <c r="D199" s="1" t="s">
        <v>3041</v>
      </c>
      <c r="E199" s="1" t="s">
        <v>3569</v>
      </c>
      <c r="F199" s="1">
        <v>855</v>
      </c>
      <c r="G199" s="1">
        <v>358</v>
      </c>
      <c r="H199" s="1">
        <v>41.87</v>
      </c>
      <c r="I199" s="4">
        <f t="shared" si="4"/>
        <v>95.461538461538481</v>
      </c>
      <c r="J199" s="1" t="s">
        <v>69</v>
      </c>
      <c r="K199" s="1" t="s">
        <v>70</v>
      </c>
      <c r="L199" s="1" t="s">
        <v>50</v>
      </c>
      <c r="M199" s="1" t="s">
        <v>48</v>
      </c>
      <c r="N199" s="1" t="s">
        <v>40</v>
      </c>
      <c r="O199" s="1" t="s">
        <v>70</v>
      </c>
      <c r="P199" s="1" t="s">
        <v>4262</v>
      </c>
      <c r="Q199" s="1" t="s">
        <v>4262</v>
      </c>
      <c r="R199" s="1" t="s">
        <v>4262</v>
      </c>
      <c r="S199" s="1" t="s">
        <v>4262</v>
      </c>
      <c r="T199" s="1" t="s">
        <v>4262</v>
      </c>
      <c r="U199" s="1" t="s">
        <v>4262</v>
      </c>
      <c r="V199" s="1" t="s">
        <v>4262</v>
      </c>
      <c r="W199" s="1" t="s">
        <v>44</v>
      </c>
      <c r="X199" s="1" t="s">
        <v>44</v>
      </c>
      <c r="Y199" s="1" t="s">
        <v>44</v>
      </c>
      <c r="Z199" s="1" t="s">
        <v>69</v>
      </c>
      <c r="AA199" s="1" t="s">
        <v>44</v>
      </c>
      <c r="AB199" s="1" t="s">
        <v>69</v>
      </c>
      <c r="AC199" s="1" t="s">
        <v>4262</v>
      </c>
      <c r="AD199" s="1" t="s">
        <v>4262</v>
      </c>
      <c r="AE199" s="1" t="s">
        <v>44</v>
      </c>
    </row>
    <row r="200" spans="1:31" x14ac:dyDescent="0.25">
      <c r="A200" s="7"/>
      <c r="B200" s="7"/>
      <c r="C200" s="7"/>
      <c r="D200" s="7"/>
      <c r="E200" s="7"/>
      <c r="F200" s="7"/>
      <c r="G200" s="7"/>
      <c r="H200" s="7"/>
      <c r="I200" s="20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</row>
    <row r="201" spans="1:31" ht="35.1" customHeight="1" x14ac:dyDescent="0.25">
      <c r="A201" s="68" t="s">
        <v>2406</v>
      </c>
      <c r="B201" s="68"/>
      <c r="C201" s="68"/>
      <c r="D201" s="68"/>
      <c r="E201" s="68"/>
      <c r="F201" s="68"/>
      <c r="G201" s="68"/>
      <c r="H201" s="68"/>
      <c r="I201" s="20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</row>
    <row r="202" spans="1:31" ht="30" customHeight="1" x14ac:dyDescent="0.25">
      <c r="A202" s="30" t="s">
        <v>102</v>
      </c>
      <c r="B202" s="69" t="s">
        <v>4201</v>
      </c>
      <c r="C202" s="70"/>
      <c r="D202" s="64" t="s">
        <v>3</v>
      </c>
      <c r="E202" s="64" t="s">
        <v>4</v>
      </c>
      <c r="F202" s="64" t="s">
        <v>5</v>
      </c>
      <c r="G202" s="64" t="s">
        <v>6</v>
      </c>
      <c r="H202" s="64" t="s">
        <v>7</v>
      </c>
      <c r="I202" s="20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</row>
    <row r="203" spans="1:31" ht="51" x14ac:dyDescent="0.25">
      <c r="A203" s="30" t="s">
        <v>0</v>
      </c>
      <c r="B203" s="30" t="s">
        <v>4204</v>
      </c>
      <c r="C203" s="30" t="s">
        <v>2</v>
      </c>
      <c r="D203" s="64"/>
      <c r="E203" s="64"/>
      <c r="F203" s="64"/>
      <c r="G203" s="64"/>
      <c r="H203" s="64"/>
      <c r="I203" s="20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</row>
    <row r="204" spans="1:31" ht="45" customHeight="1" x14ac:dyDescent="0.25">
      <c r="A204" s="1" t="s">
        <v>337</v>
      </c>
      <c r="B204" s="1" t="s">
        <v>9</v>
      </c>
      <c r="C204" s="1" t="s">
        <v>10</v>
      </c>
      <c r="D204" s="1" t="s">
        <v>2887</v>
      </c>
      <c r="E204" s="1" t="s">
        <v>2888</v>
      </c>
      <c r="F204" s="1">
        <v>534</v>
      </c>
      <c r="G204" s="1">
        <v>175</v>
      </c>
      <c r="H204" s="1">
        <v>32.770000000000003</v>
      </c>
      <c r="I204" s="20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</row>
    <row r="205" spans="1:31" ht="45" customHeight="1" x14ac:dyDescent="0.25">
      <c r="A205" s="1" t="s">
        <v>337</v>
      </c>
      <c r="B205" s="1" t="s">
        <v>9</v>
      </c>
      <c r="C205" s="1" t="s">
        <v>10</v>
      </c>
      <c r="D205" s="1" t="s">
        <v>391</v>
      </c>
      <c r="E205" s="1" t="s">
        <v>392</v>
      </c>
      <c r="F205" s="1">
        <v>353</v>
      </c>
      <c r="G205" s="1">
        <v>139</v>
      </c>
      <c r="H205" s="1">
        <v>39.380000000000003</v>
      </c>
      <c r="I205" s="20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</row>
    <row r="206" spans="1:31" ht="45" customHeight="1" x14ac:dyDescent="0.25">
      <c r="A206" s="1" t="s">
        <v>337</v>
      </c>
      <c r="B206" s="1" t="s">
        <v>1191</v>
      </c>
      <c r="C206" s="1" t="s">
        <v>499</v>
      </c>
      <c r="D206" s="1" t="s">
        <v>2958</v>
      </c>
      <c r="E206" s="1" t="s">
        <v>3573</v>
      </c>
      <c r="F206" s="1">
        <v>2158</v>
      </c>
      <c r="G206" s="1">
        <v>439</v>
      </c>
      <c r="H206" s="1">
        <v>20.34</v>
      </c>
      <c r="I206" s="20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</row>
    <row r="207" spans="1:31" ht="45" customHeight="1" x14ac:dyDescent="0.25">
      <c r="A207" s="1" t="s">
        <v>337</v>
      </c>
      <c r="B207" s="1" t="s">
        <v>1191</v>
      </c>
      <c r="C207" s="1" t="s">
        <v>499</v>
      </c>
      <c r="D207" s="1" t="s">
        <v>498</v>
      </c>
      <c r="E207" s="1" t="s">
        <v>3574</v>
      </c>
      <c r="F207" s="1">
        <v>2724</v>
      </c>
      <c r="G207" s="1">
        <v>1026</v>
      </c>
      <c r="H207" s="1">
        <v>37.67</v>
      </c>
      <c r="I207" s="20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</row>
    <row r="208" spans="1:31" ht="45" customHeight="1" x14ac:dyDescent="0.25">
      <c r="A208" s="1" t="s">
        <v>337</v>
      </c>
      <c r="B208" s="1" t="s">
        <v>1191</v>
      </c>
      <c r="C208" s="1" t="s">
        <v>499</v>
      </c>
      <c r="D208" s="1" t="s">
        <v>2969</v>
      </c>
      <c r="E208" s="1" t="s">
        <v>3575</v>
      </c>
      <c r="F208" s="1">
        <v>2341</v>
      </c>
      <c r="G208" s="1">
        <v>550</v>
      </c>
      <c r="H208" s="1">
        <v>23.49</v>
      </c>
      <c r="I208" s="20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</row>
    <row r="209" spans="1:31" ht="45" customHeight="1" x14ac:dyDescent="0.25">
      <c r="A209" s="1" t="s">
        <v>337</v>
      </c>
      <c r="B209" s="1" t="s">
        <v>1191</v>
      </c>
      <c r="C209" s="1" t="s">
        <v>499</v>
      </c>
      <c r="D209" s="1" t="s">
        <v>2970</v>
      </c>
      <c r="E209" s="1" t="s">
        <v>3576</v>
      </c>
      <c r="F209" s="1">
        <v>2723</v>
      </c>
      <c r="G209" s="1">
        <v>792</v>
      </c>
      <c r="H209" s="1">
        <v>29.09</v>
      </c>
      <c r="I209" s="20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</row>
    <row r="210" spans="1:31" ht="45" customHeight="1" x14ac:dyDescent="0.25">
      <c r="A210" s="1" t="s">
        <v>337</v>
      </c>
      <c r="B210" s="1" t="s">
        <v>1191</v>
      </c>
      <c r="C210" s="1" t="s">
        <v>499</v>
      </c>
      <c r="D210" s="1" t="s">
        <v>2977</v>
      </c>
      <c r="E210" s="1" t="s">
        <v>3577</v>
      </c>
      <c r="F210" s="1">
        <v>1238</v>
      </c>
      <c r="G210" s="1">
        <v>394</v>
      </c>
      <c r="H210" s="1">
        <v>31.83</v>
      </c>
      <c r="I210" s="20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</row>
    <row r="211" spans="1:31" ht="45" customHeight="1" x14ac:dyDescent="0.25">
      <c r="A211" s="1" t="s">
        <v>337</v>
      </c>
      <c r="B211" s="1" t="s">
        <v>1191</v>
      </c>
      <c r="C211" s="1" t="s">
        <v>499</v>
      </c>
      <c r="D211" s="1" t="s">
        <v>2979</v>
      </c>
      <c r="E211" s="1" t="s">
        <v>3578</v>
      </c>
      <c r="F211" s="1">
        <v>1621</v>
      </c>
      <c r="G211" s="1">
        <v>458</v>
      </c>
      <c r="H211" s="1">
        <v>28.25</v>
      </c>
      <c r="I211" s="20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</row>
    <row r="212" spans="1:31" ht="45" customHeight="1" x14ac:dyDescent="0.25">
      <c r="A212" s="1" t="s">
        <v>337</v>
      </c>
      <c r="B212" s="1" t="s">
        <v>1191</v>
      </c>
      <c r="C212" s="1" t="s">
        <v>499</v>
      </c>
      <c r="D212" s="1" t="s">
        <v>2980</v>
      </c>
      <c r="E212" s="1" t="s">
        <v>3579</v>
      </c>
      <c r="F212" s="1">
        <v>1351</v>
      </c>
      <c r="G212" s="1">
        <v>513</v>
      </c>
      <c r="H212" s="1">
        <v>37.97</v>
      </c>
      <c r="I212" s="20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</row>
    <row r="213" spans="1:31" ht="45" customHeight="1" x14ac:dyDescent="0.25">
      <c r="A213" s="1" t="s">
        <v>337</v>
      </c>
      <c r="B213" s="1" t="s">
        <v>1191</v>
      </c>
      <c r="C213" s="1" t="s">
        <v>499</v>
      </c>
      <c r="D213" s="1" t="s">
        <v>2982</v>
      </c>
      <c r="E213" s="1" t="s">
        <v>3580</v>
      </c>
      <c r="F213" s="1">
        <v>678</v>
      </c>
      <c r="G213" s="1">
        <v>128</v>
      </c>
      <c r="H213" s="1">
        <v>18.88</v>
      </c>
      <c r="I213" s="20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</row>
    <row r="214" spans="1:31" ht="45" customHeight="1" x14ac:dyDescent="0.25">
      <c r="A214" s="1" t="s">
        <v>337</v>
      </c>
      <c r="B214" s="1" t="s">
        <v>1191</v>
      </c>
      <c r="C214" s="1" t="s">
        <v>499</v>
      </c>
      <c r="D214" s="1" t="s">
        <v>2991</v>
      </c>
      <c r="E214" s="1" t="s">
        <v>3581</v>
      </c>
      <c r="F214" s="1">
        <v>1614</v>
      </c>
      <c r="G214" s="1">
        <v>610</v>
      </c>
      <c r="H214" s="1">
        <v>37.79</v>
      </c>
      <c r="I214" s="20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</row>
    <row r="215" spans="1:31" ht="45" customHeight="1" x14ac:dyDescent="0.25">
      <c r="A215" s="1" t="s">
        <v>337</v>
      </c>
      <c r="B215" s="1" t="s">
        <v>1191</v>
      </c>
      <c r="C215" s="1" t="s">
        <v>499</v>
      </c>
      <c r="D215" s="1" t="s">
        <v>2992</v>
      </c>
      <c r="E215" s="1" t="s">
        <v>3582</v>
      </c>
      <c r="F215" s="1">
        <v>1895</v>
      </c>
      <c r="G215" s="1">
        <v>244</v>
      </c>
      <c r="H215" s="1">
        <v>12.88</v>
      </c>
      <c r="I215" s="20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</row>
    <row r="216" spans="1:31" ht="45" customHeight="1" x14ac:dyDescent="0.25">
      <c r="A216" s="1" t="s">
        <v>337</v>
      </c>
      <c r="B216" s="1" t="s">
        <v>1191</v>
      </c>
      <c r="C216" s="1" t="s">
        <v>499</v>
      </c>
      <c r="D216" s="1" t="s">
        <v>2996</v>
      </c>
      <c r="E216" s="1" t="s">
        <v>3583</v>
      </c>
      <c r="F216" s="1">
        <v>835</v>
      </c>
      <c r="G216" s="1">
        <v>207</v>
      </c>
      <c r="H216" s="1">
        <v>24.79</v>
      </c>
      <c r="I216" s="20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</row>
    <row r="217" spans="1:31" ht="45" customHeight="1" x14ac:dyDescent="0.25">
      <c r="A217" s="1" t="s">
        <v>337</v>
      </c>
      <c r="B217" s="1" t="s">
        <v>1191</v>
      </c>
      <c r="C217" s="1" t="s">
        <v>499</v>
      </c>
      <c r="D217" s="1" t="s">
        <v>2997</v>
      </c>
      <c r="E217" s="1" t="s">
        <v>3584</v>
      </c>
      <c r="F217" s="1">
        <v>946</v>
      </c>
      <c r="G217" s="1">
        <v>318</v>
      </c>
      <c r="H217" s="1">
        <v>33.619999999999997</v>
      </c>
      <c r="I217" s="20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</row>
    <row r="218" spans="1:31" ht="45" customHeight="1" x14ac:dyDescent="0.25">
      <c r="A218" s="1" t="s">
        <v>337</v>
      </c>
      <c r="B218" s="1" t="s">
        <v>1191</v>
      </c>
      <c r="C218" s="1" t="s">
        <v>499</v>
      </c>
      <c r="D218" s="1" t="s">
        <v>3002</v>
      </c>
      <c r="E218" s="1" t="s">
        <v>3585</v>
      </c>
      <c r="F218" s="1">
        <v>2113</v>
      </c>
      <c r="G218" s="1">
        <v>676</v>
      </c>
      <c r="H218" s="1">
        <v>31.99</v>
      </c>
      <c r="I218" s="20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</row>
    <row r="219" spans="1:31" ht="45" customHeight="1" x14ac:dyDescent="0.25">
      <c r="A219" s="1" t="s">
        <v>337</v>
      </c>
      <c r="B219" s="1" t="s">
        <v>1191</v>
      </c>
      <c r="C219" s="1" t="s">
        <v>499</v>
      </c>
      <c r="D219" s="1" t="s">
        <v>3012</v>
      </c>
      <c r="E219" s="1" t="s">
        <v>3586</v>
      </c>
      <c r="F219" s="1">
        <v>1720</v>
      </c>
      <c r="G219" s="1">
        <v>652</v>
      </c>
      <c r="H219" s="1">
        <v>37.909999999999997</v>
      </c>
      <c r="I219" s="20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</row>
    <row r="220" spans="1:31" ht="45" customHeight="1" x14ac:dyDescent="0.25">
      <c r="A220" s="1" t="s">
        <v>337</v>
      </c>
      <c r="B220" s="1" t="s">
        <v>1191</v>
      </c>
      <c r="C220" s="1" t="s">
        <v>499</v>
      </c>
      <c r="D220" s="1" t="s">
        <v>3017</v>
      </c>
      <c r="E220" s="1" t="s">
        <v>3587</v>
      </c>
      <c r="F220" s="1">
        <v>961</v>
      </c>
      <c r="G220" s="1">
        <v>286</v>
      </c>
      <c r="H220" s="1">
        <v>29.76</v>
      </c>
    </row>
    <row r="221" spans="1:31" ht="45" customHeight="1" x14ac:dyDescent="0.25">
      <c r="A221" s="1" t="s">
        <v>337</v>
      </c>
      <c r="B221" s="1" t="s">
        <v>1191</v>
      </c>
      <c r="C221" s="1" t="s">
        <v>499</v>
      </c>
      <c r="D221" s="1" t="s">
        <v>3024</v>
      </c>
      <c r="E221" s="1" t="s">
        <v>3588</v>
      </c>
      <c r="F221" s="1">
        <v>2297</v>
      </c>
      <c r="G221" s="1">
        <v>493</v>
      </c>
      <c r="H221" s="1">
        <v>21.46</v>
      </c>
    </row>
    <row r="222" spans="1:31" ht="45" customHeight="1" x14ac:dyDescent="0.25">
      <c r="A222" s="1" t="s">
        <v>337</v>
      </c>
      <c r="B222" s="1" t="s">
        <v>1191</v>
      </c>
      <c r="C222" s="1" t="s">
        <v>499</v>
      </c>
      <c r="D222" s="1" t="s">
        <v>3026</v>
      </c>
      <c r="E222" s="1" t="s">
        <v>3589</v>
      </c>
      <c r="F222" s="1">
        <v>1600</v>
      </c>
      <c r="G222" s="1">
        <v>521</v>
      </c>
      <c r="H222" s="1">
        <v>32.56</v>
      </c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</row>
    <row r="223" spans="1:31" ht="45" customHeight="1" x14ac:dyDescent="0.25">
      <c r="A223" s="1" t="s">
        <v>337</v>
      </c>
      <c r="B223" s="1" t="s">
        <v>1241</v>
      </c>
      <c r="C223" s="1" t="s">
        <v>499</v>
      </c>
      <c r="D223" s="1" t="s">
        <v>3029</v>
      </c>
      <c r="E223" s="1" t="s">
        <v>3590</v>
      </c>
      <c r="F223" s="1">
        <v>1205</v>
      </c>
      <c r="G223" s="1">
        <v>109</v>
      </c>
      <c r="H223" s="1">
        <v>9.0500000000000007</v>
      </c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</row>
    <row r="224" spans="1:31" ht="45" customHeight="1" x14ac:dyDescent="0.25">
      <c r="A224" s="1" t="s">
        <v>337</v>
      </c>
      <c r="B224" s="1" t="s">
        <v>1241</v>
      </c>
      <c r="C224" s="1" t="s">
        <v>499</v>
      </c>
      <c r="D224" s="1" t="s">
        <v>3032</v>
      </c>
      <c r="E224" s="1" t="s">
        <v>3591</v>
      </c>
      <c r="F224" s="1">
        <v>2983</v>
      </c>
      <c r="G224" s="1">
        <v>431</v>
      </c>
      <c r="H224" s="1">
        <v>14.45</v>
      </c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</row>
    <row r="225" spans="1:31" ht="45" customHeight="1" x14ac:dyDescent="0.25">
      <c r="A225" s="1" t="s">
        <v>337</v>
      </c>
      <c r="B225" s="1" t="s">
        <v>1241</v>
      </c>
      <c r="C225" s="1" t="s">
        <v>499</v>
      </c>
      <c r="D225" s="1" t="s">
        <v>3033</v>
      </c>
      <c r="E225" s="1" t="s">
        <v>3592</v>
      </c>
      <c r="F225" s="1">
        <v>2345</v>
      </c>
      <c r="G225" s="1">
        <v>277</v>
      </c>
      <c r="H225" s="1">
        <v>11.81</v>
      </c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</row>
    <row r="226" spans="1:31" ht="45" customHeight="1" x14ac:dyDescent="0.25">
      <c r="A226" s="1" t="s">
        <v>337</v>
      </c>
      <c r="B226" s="1" t="s">
        <v>1241</v>
      </c>
      <c r="C226" s="1" t="s">
        <v>499</v>
      </c>
      <c r="D226" s="1" t="s">
        <v>3034</v>
      </c>
      <c r="E226" s="1" t="s">
        <v>3593</v>
      </c>
      <c r="F226" s="1">
        <v>815</v>
      </c>
      <c r="G226" s="1">
        <v>145</v>
      </c>
      <c r="H226" s="1">
        <v>17.79</v>
      </c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</row>
    <row r="227" spans="1:31" ht="45" customHeight="1" x14ac:dyDescent="0.25">
      <c r="A227" s="1" t="s">
        <v>337</v>
      </c>
      <c r="B227" s="1" t="s">
        <v>1241</v>
      </c>
      <c r="C227" s="1" t="s">
        <v>499</v>
      </c>
      <c r="D227" s="1" t="s">
        <v>3036</v>
      </c>
      <c r="E227" s="1" t="s">
        <v>3594</v>
      </c>
      <c r="F227" s="1">
        <v>1629</v>
      </c>
      <c r="G227" s="1">
        <v>217</v>
      </c>
      <c r="H227" s="1">
        <v>13.32</v>
      </c>
    </row>
    <row r="228" spans="1:31" ht="45" customHeight="1" x14ac:dyDescent="0.25">
      <c r="A228" s="1" t="s">
        <v>337</v>
      </c>
      <c r="B228" s="1" t="s">
        <v>1241</v>
      </c>
      <c r="C228" s="1" t="s">
        <v>499</v>
      </c>
      <c r="D228" s="1" t="s">
        <v>3038</v>
      </c>
      <c r="E228" s="1" t="s">
        <v>3595</v>
      </c>
      <c r="F228" s="1">
        <v>480</v>
      </c>
      <c r="G228" s="1">
        <v>12</v>
      </c>
      <c r="H228" s="1">
        <v>2.5</v>
      </c>
    </row>
    <row r="229" spans="1:31" ht="45" customHeight="1" x14ac:dyDescent="0.25">
      <c r="A229" s="1" t="s">
        <v>337</v>
      </c>
      <c r="B229" s="1" t="s">
        <v>1241</v>
      </c>
      <c r="C229" s="1" t="s">
        <v>499</v>
      </c>
      <c r="D229" s="1" t="s">
        <v>3040</v>
      </c>
      <c r="E229" s="1" t="s">
        <v>3596</v>
      </c>
      <c r="F229" s="1">
        <v>570</v>
      </c>
      <c r="G229" s="1">
        <v>67</v>
      </c>
      <c r="H229" s="1">
        <v>11.75</v>
      </c>
    </row>
    <row r="230" spans="1:31" ht="45" customHeight="1" x14ac:dyDescent="0.25">
      <c r="A230" s="1" t="s">
        <v>337</v>
      </c>
      <c r="B230" s="1" t="s">
        <v>1241</v>
      </c>
      <c r="C230" s="1" t="s">
        <v>499</v>
      </c>
      <c r="D230" s="1" t="s">
        <v>3042</v>
      </c>
      <c r="E230" s="1" t="s">
        <v>3597</v>
      </c>
      <c r="F230" s="1">
        <v>650</v>
      </c>
      <c r="G230" s="1">
        <v>89</v>
      </c>
      <c r="H230" s="1">
        <v>13.69</v>
      </c>
    </row>
  </sheetData>
  <mergeCells count="17">
    <mergeCell ref="J1:AE3"/>
    <mergeCell ref="D3:D4"/>
    <mergeCell ref="E3:E4"/>
    <mergeCell ref="F3:F4"/>
    <mergeCell ref="G3:G4"/>
    <mergeCell ref="H3:H4"/>
    <mergeCell ref="I3:I4"/>
    <mergeCell ref="A1:I1"/>
    <mergeCell ref="B3:C3"/>
    <mergeCell ref="A2:I2"/>
    <mergeCell ref="A201:H201"/>
    <mergeCell ref="D202:D203"/>
    <mergeCell ref="E202:E203"/>
    <mergeCell ref="F202:F203"/>
    <mergeCell ref="G202:G203"/>
    <mergeCell ref="H202:H203"/>
    <mergeCell ref="B202:C20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"/>
  <sheetViews>
    <sheetView showGridLines="0" zoomScale="70" zoomScaleNormal="70" workbookViewId="0">
      <pane xSplit="5" ySplit="4" topLeftCell="F5" activePane="bottomRight" state="frozen"/>
      <selection pane="topRight" activeCell="F1" sqref="F1"/>
      <selection pane="bottomLeft" activeCell="A4" sqref="A4"/>
      <selection pane="bottomRight" activeCell="A2" sqref="A2:I2"/>
    </sheetView>
  </sheetViews>
  <sheetFormatPr defaultColWidth="9.140625" defaultRowHeight="15" x14ac:dyDescent="0.25"/>
  <cols>
    <col min="1" max="1" width="20.7109375" style="11" customWidth="1"/>
    <col min="2" max="2" width="11.7109375" style="11" customWidth="1"/>
    <col min="3" max="3" width="20.7109375" style="11" customWidth="1"/>
    <col min="4" max="4" width="15.7109375" style="11" customWidth="1"/>
    <col min="5" max="5" width="30.7109375" style="11" customWidth="1"/>
    <col min="6" max="8" width="15.7109375" style="11" customWidth="1"/>
    <col min="9" max="9" width="20.7109375" style="11" customWidth="1"/>
    <col min="10" max="31" width="30.7109375" style="11" customWidth="1"/>
    <col min="32" max="16384" width="9.140625" style="11"/>
  </cols>
  <sheetData>
    <row r="1" spans="1:31" s="8" customFormat="1" ht="35.1" customHeight="1" x14ac:dyDescent="0.25">
      <c r="A1" s="67" t="s">
        <v>126</v>
      </c>
      <c r="B1" s="67"/>
      <c r="C1" s="67"/>
      <c r="D1" s="67"/>
      <c r="E1" s="67"/>
      <c r="F1" s="67"/>
      <c r="G1" s="67"/>
      <c r="H1" s="67"/>
      <c r="I1" s="67"/>
      <c r="J1" s="66" t="s">
        <v>3307</v>
      </c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</row>
    <row r="2" spans="1:31" s="8" customFormat="1" ht="20.45" customHeight="1" x14ac:dyDescent="0.25">
      <c r="A2" s="71" t="s">
        <v>4263</v>
      </c>
      <c r="B2" s="72"/>
      <c r="C2" s="72"/>
      <c r="D2" s="72"/>
      <c r="E2" s="72"/>
      <c r="F2" s="72"/>
      <c r="G2" s="72"/>
      <c r="H2" s="72"/>
      <c r="I2" s="73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</row>
    <row r="3" spans="1:31" s="8" customFormat="1" ht="30" customHeight="1" x14ac:dyDescent="0.25">
      <c r="A3" s="30" t="s">
        <v>102</v>
      </c>
      <c r="B3" s="69" t="s">
        <v>4201</v>
      </c>
      <c r="C3" s="70"/>
      <c r="D3" s="64" t="s">
        <v>3</v>
      </c>
      <c r="E3" s="64" t="s">
        <v>4</v>
      </c>
      <c r="F3" s="64" t="s">
        <v>5</v>
      </c>
      <c r="G3" s="64" t="s">
        <v>6</v>
      </c>
      <c r="H3" s="64" t="s">
        <v>7</v>
      </c>
      <c r="I3" s="64" t="s">
        <v>101</v>
      </c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</row>
    <row r="4" spans="1:31" s="8" customFormat="1" ht="155.1" customHeight="1" x14ac:dyDescent="0.25">
      <c r="A4" s="30" t="s">
        <v>0</v>
      </c>
      <c r="B4" s="30" t="s">
        <v>4204</v>
      </c>
      <c r="C4" s="30" t="s">
        <v>2</v>
      </c>
      <c r="D4" s="64"/>
      <c r="E4" s="64"/>
      <c r="F4" s="64"/>
      <c r="G4" s="64"/>
      <c r="H4" s="64"/>
      <c r="I4" s="64"/>
      <c r="J4" s="29" t="s">
        <v>3317</v>
      </c>
      <c r="K4" s="29" t="s">
        <v>3318</v>
      </c>
      <c r="L4" s="29" t="s">
        <v>3319</v>
      </c>
      <c r="M4" s="29" t="s">
        <v>3320</v>
      </c>
      <c r="N4" s="29" t="s">
        <v>3321</v>
      </c>
      <c r="O4" s="29" t="s">
        <v>3322</v>
      </c>
      <c r="P4" s="29" t="s">
        <v>3323</v>
      </c>
      <c r="Q4" s="29" t="s">
        <v>3324</v>
      </c>
      <c r="R4" s="29" t="s">
        <v>3325</v>
      </c>
      <c r="S4" s="29" t="s">
        <v>3326</v>
      </c>
      <c r="T4" s="29" t="s">
        <v>3327</v>
      </c>
      <c r="U4" s="29" t="s">
        <v>3328</v>
      </c>
      <c r="V4" s="29" t="s">
        <v>3329</v>
      </c>
      <c r="W4" s="29" t="s">
        <v>3330</v>
      </c>
      <c r="X4" s="29" t="s">
        <v>3331</v>
      </c>
      <c r="Y4" s="29" t="s">
        <v>3332</v>
      </c>
      <c r="Z4" s="29" t="s">
        <v>3333</v>
      </c>
      <c r="AA4" s="29" t="s">
        <v>3334</v>
      </c>
      <c r="AB4" s="29" t="s">
        <v>3335</v>
      </c>
      <c r="AC4" s="29" t="s">
        <v>3336</v>
      </c>
      <c r="AD4" s="29" t="s">
        <v>3337</v>
      </c>
      <c r="AE4" s="29" t="s">
        <v>3338</v>
      </c>
    </row>
    <row r="5" spans="1:31" ht="45" customHeight="1" x14ac:dyDescent="0.25">
      <c r="A5" s="1" t="s">
        <v>501</v>
      </c>
      <c r="B5" s="1" t="s">
        <v>9</v>
      </c>
      <c r="C5" s="1" t="s">
        <v>10</v>
      </c>
      <c r="D5" s="1" t="s">
        <v>502</v>
      </c>
      <c r="E5" s="1" t="s">
        <v>503</v>
      </c>
      <c r="F5" s="1">
        <v>232</v>
      </c>
      <c r="G5" s="1">
        <v>190</v>
      </c>
      <c r="H5" s="1">
        <v>81.900000000000006</v>
      </c>
      <c r="I5" s="4">
        <f>(J5+K5+L5+M5+N5+O5+P5+Q5+R5+S5+U5+V5+W5+X5+Z5+AA5+AB5+AE5)*100/18</f>
        <v>94.666666666666671</v>
      </c>
      <c r="J5" s="1" t="s">
        <v>15</v>
      </c>
      <c r="K5" s="1" t="s">
        <v>45</v>
      </c>
      <c r="L5" s="1" t="s">
        <v>69</v>
      </c>
      <c r="M5" s="1" t="s">
        <v>15</v>
      </c>
      <c r="N5" s="1" t="s">
        <v>50</v>
      </c>
      <c r="O5" s="1" t="s">
        <v>50</v>
      </c>
      <c r="P5" s="1" t="s">
        <v>44</v>
      </c>
      <c r="Q5" s="1" t="s">
        <v>45</v>
      </c>
      <c r="R5" s="1" t="s">
        <v>15</v>
      </c>
      <c r="S5" s="1" t="s">
        <v>70</v>
      </c>
      <c r="T5" s="1" t="s">
        <v>4262</v>
      </c>
      <c r="U5" s="1" t="s">
        <v>69</v>
      </c>
      <c r="V5" s="1" t="s">
        <v>29</v>
      </c>
      <c r="W5" s="1" t="s">
        <v>29</v>
      </c>
      <c r="X5" s="1" t="s">
        <v>44</v>
      </c>
      <c r="Y5" s="1" t="s">
        <v>4262</v>
      </c>
      <c r="Z5" s="1" t="s">
        <v>70</v>
      </c>
      <c r="AA5" s="1" t="s">
        <v>45</v>
      </c>
      <c r="AB5" s="1" t="s">
        <v>44</v>
      </c>
      <c r="AC5" s="1" t="s">
        <v>4262</v>
      </c>
      <c r="AD5" s="1" t="s">
        <v>4262</v>
      </c>
      <c r="AE5" s="1" t="s">
        <v>15</v>
      </c>
    </row>
    <row r="6" spans="1:31" ht="45" customHeight="1" x14ac:dyDescent="0.25">
      <c r="A6" s="1" t="s">
        <v>501</v>
      </c>
      <c r="B6" s="1" t="s">
        <v>9</v>
      </c>
      <c r="C6" s="1" t="s">
        <v>10</v>
      </c>
      <c r="D6" s="1" t="s">
        <v>504</v>
      </c>
      <c r="E6" s="1" t="s">
        <v>505</v>
      </c>
      <c r="F6" s="1">
        <v>176</v>
      </c>
      <c r="G6" s="1">
        <v>119</v>
      </c>
      <c r="H6" s="1">
        <v>67.61</v>
      </c>
      <c r="I6" s="4">
        <f t="shared" ref="I6:I12" si="0">(J6+K6+L6+M6+N6+O6+P6+Q6+R6+S6+U6+V6+W6+X6+Z6+AA6+AB6+AE6)*100/18</f>
        <v>95.944444444444457</v>
      </c>
      <c r="J6" s="1" t="s">
        <v>69</v>
      </c>
      <c r="K6" s="1" t="s">
        <v>68</v>
      </c>
      <c r="L6" s="1" t="s">
        <v>50</v>
      </c>
      <c r="M6" s="1" t="s">
        <v>15</v>
      </c>
      <c r="N6" s="1" t="s">
        <v>48</v>
      </c>
      <c r="O6" s="1" t="s">
        <v>48</v>
      </c>
      <c r="P6" s="1" t="s">
        <v>68</v>
      </c>
      <c r="Q6" s="1" t="s">
        <v>45</v>
      </c>
      <c r="R6" s="1" t="s">
        <v>44</v>
      </c>
      <c r="S6" s="1" t="s">
        <v>48</v>
      </c>
      <c r="T6" s="1" t="s">
        <v>4262</v>
      </c>
      <c r="U6" s="1" t="s">
        <v>69</v>
      </c>
      <c r="V6" s="1" t="s">
        <v>69</v>
      </c>
      <c r="W6" s="1" t="s">
        <v>68</v>
      </c>
      <c r="X6" s="1" t="s">
        <v>69</v>
      </c>
      <c r="Y6" s="1" t="s">
        <v>4262</v>
      </c>
      <c r="Z6" s="1" t="s">
        <v>44</v>
      </c>
      <c r="AA6" s="1" t="s">
        <v>44</v>
      </c>
      <c r="AB6" s="1" t="s">
        <v>68</v>
      </c>
      <c r="AC6" s="1" t="s">
        <v>4262</v>
      </c>
      <c r="AD6" s="1" t="s">
        <v>4262</v>
      </c>
      <c r="AE6" s="1" t="s">
        <v>44</v>
      </c>
    </row>
    <row r="7" spans="1:31" ht="45" customHeight="1" x14ac:dyDescent="0.25">
      <c r="A7" s="1" t="s">
        <v>501</v>
      </c>
      <c r="B7" s="1" t="s">
        <v>9</v>
      </c>
      <c r="C7" s="1" t="s">
        <v>10</v>
      </c>
      <c r="D7" s="1" t="s">
        <v>506</v>
      </c>
      <c r="E7" s="1" t="s">
        <v>507</v>
      </c>
      <c r="F7" s="1">
        <v>179</v>
      </c>
      <c r="G7" s="1">
        <v>97</v>
      </c>
      <c r="H7" s="1">
        <v>54.19</v>
      </c>
      <c r="I7" s="4">
        <f t="shared" si="0"/>
        <v>95.000000000000014</v>
      </c>
      <c r="J7" s="1" t="s">
        <v>70</v>
      </c>
      <c r="K7" s="1" t="s">
        <v>44</v>
      </c>
      <c r="L7" s="1" t="s">
        <v>70</v>
      </c>
      <c r="M7" s="1" t="s">
        <v>69</v>
      </c>
      <c r="N7" s="1" t="s">
        <v>70</v>
      </c>
      <c r="O7" s="1" t="s">
        <v>14</v>
      </c>
      <c r="P7" s="1" t="s">
        <v>44</v>
      </c>
      <c r="Q7" s="1" t="s">
        <v>15</v>
      </c>
      <c r="R7" s="1" t="s">
        <v>14</v>
      </c>
      <c r="S7" s="1" t="s">
        <v>40</v>
      </c>
      <c r="T7" s="1" t="s">
        <v>4262</v>
      </c>
      <c r="U7" s="1" t="s">
        <v>45</v>
      </c>
      <c r="V7" s="1" t="s">
        <v>44</v>
      </c>
      <c r="W7" s="1" t="s">
        <v>48</v>
      </c>
      <c r="X7" s="1" t="s">
        <v>45</v>
      </c>
      <c r="Y7" s="1" t="s">
        <v>4262</v>
      </c>
      <c r="Z7" s="1" t="s">
        <v>44</v>
      </c>
      <c r="AA7" s="1" t="s">
        <v>45</v>
      </c>
      <c r="AB7" s="1" t="s">
        <v>70</v>
      </c>
      <c r="AC7" s="1" t="s">
        <v>4262</v>
      </c>
      <c r="AD7" s="1" t="s">
        <v>4262</v>
      </c>
      <c r="AE7" s="1" t="s">
        <v>70</v>
      </c>
    </row>
    <row r="8" spans="1:31" ht="45" customHeight="1" x14ac:dyDescent="0.25">
      <c r="A8" s="1" t="s">
        <v>501</v>
      </c>
      <c r="B8" s="1" t="s">
        <v>9</v>
      </c>
      <c r="C8" s="1" t="s">
        <v>10</v>
      </c>
      <c r="D8" s="1" t="s">
        <v>508</v>
      </c>
      <c r="E8" s="1" t="s">
        <v>509</v>
      </c>
      <c r="F8" s="1">
        <v>207</v>
      </c>
      <c r="G8" s="1">
        <v>121</v>
      </c>
      <c r="H8" s="1">
        <v>58.45</v>
      </c>
      <c r="I8" s="4">
        <f t="shared" si="0"/>
        <v>93.499999999999986</v>
      </c>
      <c r="J8" s="1" t="s">
        <v>68</v>
      </c>
      <c r="K8" s="1" t="s">
        <v>69</v>
      </c>
      <c r="L8" s="1" t="s">
        <v>45</v>
      </c>
      <c r="M8" s="1" t="s">
        <v>44</v>
      </c>
      <c r="N8" s="1" t="s">
        <v>19</v>
      </c>
      <c r="O8" s="1" t="s">
        <v>63</v>
      </c>
      <c r="P8" s="1" t="s">
        <v>44</v>
      </c>
      <c r="Q8" s="1" t="s">
        <v>50</v>
      </c>
      <c r="R8" s="1" t="s">
        <v>50</v>
      </c>
      <c r="S8" s="1" t="s">
        <v>72</v>
      </c>
      <c r="T8" s="1" t="s">
        <v>4262</v>
      </c>
      <c r="U8" s="1" t="s">
        <v>44</v>
      </c>
      <c r="V8" s="1" t="s">
        <v>29</v>
      </c>
      <c r="W8" s="1" t="s">
        <v>45</v>
      </c>
      <c r="X8" s="1" t="s">
        <v>44</v>
      </c>
      <c r="Y8" s="1" t="s">
        <v>4262</v>
      </c>
      <c r="Z8" s="1" t="s">
        <v>70</v>
      </c>
      <c r="AA8" s="1" t="s">
        <v>15</v>
      </c>
      <c r="AB8" s="1" t="s">
        <v>69</v>
      </c>
      <c r="AC8" s="1" t="s">
        <v>4262</v>
      </c>
      <c r="AD8" s="1" t="s">
        <v>4262</v>
      </c>
      <c r="AE8" s="1" t="s">
        <v>44</v>
      </c>
    </row>
    <row r="9" spans="1:31" ht="45" customHeight="1" x14ac:dyDescent="0.25">
      <c r="A9" s="1" t="s">
        <v>501</v>
      </c>
      <c r="B9" s="1" t="s">
        <v>9</v>
      </c>
      <c r="C9" s="1" t="s">
        <v>10</v>
      </c>
      <c r="D9" s="1" t="s">
        <v>510</v>
      </c>
      <c r="E9" s="1" t="s">
        <v>3598</v>
      </c>
      <c r="F9" s="1">
        <v>247</v>
      </c>
      <c r="G9" s="1">
        <v>147</v>
      </c>
      <c r="H9" s="1">
        <v>59.51</v>
      </c>
      <c r="I9" s="4">
        <f t="shared" si="0"/>
        <v>96.666666666666657</v>
      </c>
      <c r="J9" s="1" t="s">
        <v>44</v>
      </c>
      <c r="K9" s="1" t="s">
        <v>68</v>
      </c>
      <c r="L9" s="1" t="s">
        <v>70</v>
      </c>
      <c r="M9" s="1" t="s">
        <v>69</v>
      </c>
      <c r="N9" s="1" t="s">
        <v>45</v>
      </c>
      <c r="O9" s="1" t="s">
        <v>29</v>
      </c>
      <c r="P9" s="1" t="s">
        <v>69</v>
      </c>
      <c r="Q9" s="1" t="s">
        <v>70</v>
      </c>
      <c r="R9" s="1" t="s">
        <v>45</v>
      </c>
      <c r="S9" s="1" t="s">
        <v>48</v>
      </c>
      <c r="T9" s="1" t="s">
        <v>4262</v>
      </c>
      <c r="U9" s="1" t="s">
        <v>69</v>
      </c>
      <c r="V9" s="1" t="s">
        <v>15</v>
      </c>
      <c r="W9" s="1" t="s">
        <v>68</v>
      </c>
      <c r="X9" s="1" t="s">
        <v>69</v>
      </c>
      <c r="Y9" s="1" t="s">
        <v>4262</v>
      </c>
      <c r="Z9" s="1" t="s">
        <v>68</v>
      </c>
      <c r="AA9" s="1" t="s">
        <v>68</v>
      </c>
      <c r="AB9" s="1" t="s">
        <v>69</v>
      </c>
      <c r="AC9" s="1" t="s">
        <v>4262</v>
      </c>
      <c r="AD9" s="1" t="s">
        <v>4262</v>
      </c>
      <c r="AE9" s="1" t="s">
        <v>44</v>
      </c>
    </row>
    <row r="10" spans="1:31" ht="45" customHeight="1" x14ac:dyDescent="0.25">
      <c r="A10" s="1" t="s">
        <v>501</v>
      </c>
      <c r="B10" s="1" t="s">
        <v>9</v>
      </c>
      <c r="C10" s="1" t="s">
        <v>10</v>
      </c>
      <c r="D10" s="1" t="s">
        <v>511</v>
      </c>
      <c r="E10" s="1" t="s">
        <v>512</v>
      </c>
      <c r="F10" s="1">
        <v>298</v>
      </c>
      <c r="G10" s="1">
        <v>167</v>
      </c>
      <c r="H10" s="1">
        <v>56.04</v>
      </c>
      <c r="I10" s="4">
        <f t="shared" si="0"/>
        <v>94.055555555555557</v>
      </c>
      <c r="J10" s="1" t="s">
        <v>44</v>
      </c>
      <c r="K10" s="1" t="s">
        <v>44</v>
      </c>
      <c r="L10" s="1" t="s">
        <v>29</v>
      </c>
      <c r="M10" s="1" t="s">
        <v>70</v>
      </c>
      <c r="N10" s="1" t="s">
        <v>48</v>
      </c>
      <c r="O10" s="1" t="s">
        <v>18</v>
      </c>
      <c r="P10" s="1" t="s">
        <v>69</v>
      </c>
      <c r="Q10" s="1" t="s">
        <v>15</v>
      </c>
      <c r="R10" s="1" t="s">
        <v>70</v>
      </c>
      <c r="S10" s="1" t="s">
        <v>19</v>
      </c>
      <c r="T10" s="1" t="s">
        <v>4262</v>
      </c>
      <c r="U10" s="1" t="s">
        <v>45</v>
      </c>
      <c r="V10" s="1" t="s">
        <v>19</v>
      </c>
      <c r="W10" s="1" t="s">
        <v>15</v>
      </c>
      <c r="X10" s="1" t="s">
        <v>45</v>
      </c>
      <c r="Y10" s="1" t="s">
        <v>4262</v>
      </c>
      <c r="Z10" s="1" t="s">
        <v>70</v>
      </c>
      <c r="AA10" s="1" t="s">
        <v>70</v>
      </c>
      <c r="AB10" s="1" t="s">
        <v>44</v>
      </c>
      <c r="AC10" s="1" t="s">
        <v>4262</v>
      </c>
      <c r="AD10" s="1" t="s">
        <v>4262</v>
      </c>
      <c r="AE10" s="1" t="s">
        <v>45</v>
      </c>
    </row>
    <row r="11" spans="1:31" s="12" customFormat="1" ht="45" customHeight="1" x14ac:dyDescent="0.25">
      <c r="A11" s="1" t="s">
        <v>501</v>
      </c>
      <c r="B11" s="1" t="s">
        <v>9</v>
      </c>
      <c r="C11" s="1" t="s">
        <v>10</v>
      </c>
      <c r="D11" s="1" t="s">
        <v>513</v>
      </c>
      <c r="E11" s="1" t="s">
        <v>3599</v>
      </c>
      <c r="F11" s="1">
        <v>297</v>
      </c>
      <c r="G11" s="1">
        <v>184</v>
      </c>
      <c r="H11" s="1">
        <v>61.95</v>
      </c>
      <c r="I11" s="4">
        <f t="shared" si="0"/>
        <v>95.6111111111111</v>
      </c>
      <c r="J11" s="1" t="s">
        <v>69</v>
      </c>
      <c r="K11" s="1" t="s">
        <v>69</v>
      </c>
      <c r="L11" s="1" t="s">
        <v>45</v>
      </c>
      <c r="M11" s="1" t="s">
        <v>44</v>
      </c>
      <c r="N11" s="1" t="s">
        <v>59</v>
      </c>
      <c r="O11" s="1" t="s">
        <v>40</v>
      </c>
      <c r="P11" s="1" t="s">
        <v>70</v>
      </c>
      <c r="Q11" s="1" t="s">
        <v>14</v>
      </c>
      <c r="R11" s="1" t="s">
        <v>15</v>
      </c>
      <c r="S11" s="1" t="s">
        <v>45</v>
      </c>
      <c r="T11" s="1" t="s">
        <v>4262</v>
      </c>
      <c r="U11" s="1" t="s">
        <v>68</v>
      </c>
      <c r="V11" s="1" t="s">
        <v>70</v>
      </c>
      <c r="W11" s="1" t="s">
        <v>69</v>
      </c>
      <c r="X11" s="1" t="s">
        <v>69</v>
      </c>
      <c r="Y11" s="1" t="s">
        <v>4262</v>
      </c>
      <c r="Z11" s="1" t="s">
        <v>68</v>
      </c>
      <c r="AA11" s="1" t="s">
        <v>69</v>
      </c>
      <c r="AB11" s="1" t="s">
        <v>69</v>
      </c>
      <c r="AC11" s="1" t="s">
        <v>4262</v>
      </c>
      <c r="AD11" s="1" t="s">
        <v>4262</v>
      </c>
      <c r="AE11" s="1" t="s">
        <v>44</v>
      </c>
    </row>
    <row r="12" spans="1:31" ht="45" customHeight="1" x14ac:dyDescent="0.25">
      <c r="A12" s="1" t="s">
        <v>501</v>
      </c>
      <c r="B12" s="1" t="s">
        <v>9</v>
      </c>
      <c r="C12" s="1" t="s">
        <v>10</v>
      </c>
      <c r="D12" s="1" t="s">
        <v>514</v>
      </c>
      <c r="E12" s="1" t="s">
        <v>515</v>
      </c>
      <c r="F12" s="1">
        <v>198</v>
      </c>
      <c r="G12" s="1">
        <v>84</v>
      </c>
      <c r="H12" s="1">
        <v>42.42</v>
      </c>
      <c r="I12" s="4">
        <f t="shared" si="0"/>
        <v>93.999999999999986</v>
      </c>
      <c r="J12" s="1" t="s">
        <v>70</v>
      </c>
      <c r="K12" s="1" t="s">
        <v>70</v>
      </c>
      <c r="L12" s="1" t="s">
        <v>70</v>
      </c>
      <c r="M12" s="1" t="s">
        <v>70</v>
      </c>
      <c r="N12" s="1" t="s">
        <v>59</v>
      </c>
      <c r="O12" s="1" t="s">
        <v>29</v>
      </c>
      <c r="P12" s="1" t="s">
        <v>45</v>
      </c>
      <c r="Q12" s="1" t="s">
        <v>15</v>
      </c>
      <c r="R12" s="1" t="s">
        <v>40</v>
      </c>
      <c r="S12" s="1" t="s">
        <v>15</v>
      </c>
      <c r="T12" s="1" t="s">
        <v>4262</v>
      </c>
      <c r="U12" s="1" t="s">
        <v>70</v>
      </c>
      <c r="V12" s="1" t="s">
        <v>14</v>
      </c>
      <c r="W12" s="1" t="s">
        <v>45</v>
      </c>
      <c r="X12" s="1" t="s">
        <v>70</v>
      </c>
      <c r="Y12" s="1" t="s">
        <v>4262</v>
      </c>
      <c r="Z12" s="1" t="s">
        <v>45</v>
      </c>
      <c r="AA12" s="1" t="s">
        <v>70</v>
      </c>
      <c r="AB12" s="1" t="s">
        <v>70</v>
      </c>
      <c r="AC12" s="1" t="s">
        <v>4262</v>
      </c>
      <c r="AD12" s="1" t="s">
        <v>4262</v>
      </c>
      <c r="AE12" s="1" t="s">
        <v>29</v>
      </c>
    </row>
    <row r="13" spans="1:31" ht="45" customHeight="1" x14ac:dyDescent="0.25">
      <c r="A13" s="1" t="s">
        <v>501</v>
      </c>
      <c r="B13" s="1" t="s">
        <v>1191</v>
      </c>
      <c r="C13" s="1" t="s">
        <v>499</v>
      </c>
      <c r="D13" s="1" t="s">
        <v>1481</v>
      </c>
      <c r="E13" s="1" t="s">
        <v>1482</v>
      </c>
      <c r="F13" s="1">
        <v>665</v>
      </c>
      <c r="G13" s="1">
        <v>323</v>
      </c>
      <c r="H13" s="1">
        <v>48.57</v>
      </c>
      <c r="I13" s="4">
        <f>(J13+K13+L13+M13+N13+O13+P13+Q13+R13+S13+T13+U13+V13+W13+X13+Y13+Z13+AA13+AB13+AC13+AD13+AE13)*100/22</f>
        <v>89.63636363636364</v>
      </c>
      <c r="J13" s="1" t="s">
        <v>45</v>
      </c>
      <c r="K13" s="1" t="s">
        <v>44</v>
      </c>
      <c r="L13" s="1" t="s">
        <v>29</v>
      </c>
      <c r="M13" s="1" t="s">
        <v>19</v>
      </c>
      <c r="N13" s="1" t="s">
        <v>3404</v>
      </c>
      <c r="O13" s="1" t="s">
        <v>81</v>
      </c>
      <c r="P13" s="1" t="s">
        <v>45</v>
      </c>
      <c r="Q13" s="1" t="s">
        <v>19</v>
      </c>
      <c r="R13" s="1" t="s">
        <v>72</v>
      </c>
      <c r="S13" s="1" t="s">
        <v>62</v>
      </c>
      <c r="T13" s="1" t="s">
        <v>69</v>
      </c>
      <c r="U13" s="1" t="s">
        <v>15</v>
      </c>
      <c r="V13" s="1" t="s">
        <v>55</v>
      </c>
      <c r="W13" s="1" t="s">
        <v>48</v>
      </c>
      <c r="X13" s="1" t="s">
        <v>69</v>
      </c>
      <c r="Y13" s="1" t="s">
        <v>29</v>
      </c>
      <c r="Z13" s="1" t="s">
        <v>29</v>
      </c>
      <c r="AA13" s="1" t="s">
        <v>29</v>
      </c>
      <c r="AB13" s="1" t="s">
        <v>29</v>
      </c>
      <c r="AC13" s="1" t="s">
        <v>14</v>
      </c>
      <c r="AD13" s="1" t="s">
        <v>40</v>
      </c>
      <c r="AE13" s="1" t="s">
        <v>48</v>
      </c>
    </row>
    <row r="14" spans="1:31" ht="45" customHeight="1" x14ac:dyDescent="0.25">
      <c r="A14" s="1" t="s">
        <v>501</v>
      </c>
      <c r="B14" s="1" t="s">
        <v>1191</v>
      </c>
      <c r="C14" s="1" t="s">
        <v>499</v>
      </c>
      <c r="D14" s="1" t="s">
        <v>1483</v>
      </c>
      <c r="E14" s="1" t="s">
        <v>1484</v>
      </c>
      <c r="F14" s="1">
        <v>564</v>
      </c>
      <c r="G14" s="1">
        <v>311</v>
      </c>
      <c r="H14" s="1">
        <v>55.14</v>
      </c>
      <c r="I14" s="4">
        <f t="shared" ref="I14:I20" si="1">(J14+K14+L14+M14+N14+O14+P14+Q14+R14+S14+T14+U14+V14+W14+X14+Y14+Z14+AA14+AB14+AC14+AD14+AE14)*100/22</f>
        <v>90.13636363636364</v>
      </c>
      <c r="J14" s="1" t="s">
        <v>70</v>
      </c>
      <c r="K14" s="1" t="s">
        <v>69</v>
      </c>
      <c r="L14" s="1" t="s">
        <v>70</v>
      </c>
      <c r="M14" s="1" t="s">
        <v>14</v>
      </c>
      <c r="N14" s="1" t="s">
        <v>22</v>
      </c>
      <c r="O14" s="1" t="s">
        <v>3404</v>
      </c>
      <c r="P14" s="1" t="s">
        <v>40</v>
      </c>
      <c r="Q14" s="1" t="s">
        <v>18</v>
      </c>
      <c r="R14" s="1" t="s">
        <v>55</v>
      </c>
      <c r="S14" s="1" t="s">
        <v>66</v>
      </c>
      <c r="T14" s="1" t="s">
        <v>45</v>
      </c>
      <c r="U14" s="1" t="s">
        <v>45</v>
      </c>
      <c r="V14" s="1" t="s">
        <v>72</v>
      </c>
      <c r="W14" s="1" t="s">
        <v>50</v>
      </c>
      <c r="X14" s="1" t="s">
        <v>70</v>
      </c>
      <c r="Y14" s="1" t="s">
        <v>48</v>
      </c>
      <c r="Z14" s="1" t="s">
        <v>29</v>
      </c>
      <c r="AA14" s="1" t="s">
        <v>15</v>
      </c>
      <c r="AB14" s="1" t="s">
        <v>70</v>
      </c>
      <c r="AC14" s="1" t="s">
        <v>15</v>
      </c>
      <c r="AD14" s="1" t="s">
        <v>18</v>
      </c>
      <c r="AE14" s="1" t="s">
        <v>29</v>
      </c>
    </row>
    <row r="15" spans="1:31" ht="45" customHeight="1" x14ac:dyDescent="0.25">
      <c r="A15" s="1" t="s">
        <v>501</v>
      </c>
      <c r="B15" s="1" t="s">
        <v>1191</v>
      </c>
      <c r="C15" s="1" t="s">
        <v>499</v>
      </c>
      <c r="D15" s="1" t="s">
        <v>2856</v>
      </c>
      <c r="E15" s="1" t="s">
        <v>2857</v>
      </c>
      <c r="F15" s="1">
        <v>598</v>
      </c>
      <c r="G15" s="1">
        <v>242</v>
      </c>
      <c r="H15" s="1">
        <v>40.47</v>
      </c>
      <c r="I15" s="4">
        <f t="shared" si="1"/>
        <v>91.77272727272728</v>
      </c>
      <c r="J15" s="1" t="s">
        <v>45</v>
      </c>
      <c r="K15" s="1" t="s">
        <v>44</v>
      </c>
      <c r="L15" s="1" t="s">
        <v>45</v>
      </c>
      <c r="M15" s="1" t="s">
        <v>14</v>
      </c>
      <c r="N15" s="1" t="s">
        <v>72</v>
      </c>
      <c r="O15" s="1" t="s">
        <v>40</v>
      </c>
      <c r="P15" s="1" t="s">
        <v>19</v>
      </c>
      <c r="Q15" s="1" t="s">
        <v>50</v>
      </c>
      <c r="R15" s="1" t="s">
        <v>19</v>
      </c>
      <c r="S15" s="1" t="s">
        <v>63</v>
      </c>
      <c r="T15" s="1" t="s">
        <v>69</v>
      </c>
      <c r="U15" s="1" t="s">
        <v>45</v>
      </c>
      <c r="V15" s="1" t="s">
        <v>50</v>
      </c>
      <c r="W15" s="1" t="s">
        <v>48</v>
      </c>
      <c r="X15" s="1" t="s">
        <v>15</v>
      </c>
      <c r="Y15" s="1" t="s">
        <v>50</v>
      </c>
      <c r="Z15" s="1" t="s">
        <v>70</v>
      </c>
      <c r="AA15" s="1" t="s">
        <v>45</v>
      </c>
      <c r="AB15" s="1" t="s">
        <v>70</v>
      </c>
      <c r="AC15" s="1" t="s">
        <v>15</v>
      </c>
      <c r="AD15" s="1" t="s">
        <v>18</v>
      </c>
      <c r="AE15" s="1" t="s">
        <v>44</v>
      </c>
    </row>
    <row r="16" spans="1:31" ht="45" customHeight="1" x14ac:dyDescent="0.25">
      <c r="A16" s="1" t="s">
        <v>501</v>
      </c>
      <c r="B16" s="1" t="s">
        <v>1191</v>
      </c>
      <c r="C16" s="1" t="s">
        <v>499</v>
      </c>
      <c r="D16" s="1" t="s">
        <v>1485</v>
      </c>
      <c r="E16" s="1" t="s">
        <v>1486</v>
      </c>
      <c r="F16" s="1">
        <v>761</v>
      </c>
      <c r="G16" s="1">
        <v>322</v>
      </c>
      <c r="H16" s="1">
        <v>42.31</v>
      </c>
      <c r="I16" s="4">
        <f t="shared" si="1"/>
        <v>91.818181818181827</v>
      </c>
      <c r="J16" s="1" t="s">
        <v>44</v>
      </c>
      <c r="K16" s="1" t="s">
        <v>68</v>
      </c>
      <c r="L16" s="1" t="s">
        <v>50</v>
      </c>
      <c r="M16" s="1" t="s">
        <v>50</v>
      </c>
      <c r="N16" s="1" t="s">
        <v>15</v>
      </c>
      <c r="O16" s="1" t="s">
        <v>18</v>
      </c>
      <c r="P16" s="1" t="s">
        <v>40</v>
      </c>
      <c r="Q16" s="1" t="s">
        <v>50</v>
      </c>
      <c r="R16" s="1" t="s">
        <v>48</v>
      </c>
      <c r="S16" s="1" t="s">
        <v>22</v>
      </c>
      <c r="T16" s="1" t="s">
        <v>69</v>
      </c>
      <c r="U16" s="1" t="s">
        <v>45</v>
      </c>
      <c r="V16" s="1" t="s">
        <v>76</v>
      </c>
      <c r="W16" s="1" t="s">
        <v>19</v>
      </c>
      <c r="X16" s="1" t="s">
        <v>44</v>
      </c>
      <c r="Y16" s="1" t="s">
        <v>40</v>
      </c>
      <c r="Z16" s="1" t="s">
        <v>15</v>
      </c>
      <c r="AA16" s="1" t="s">
        <v>69</v>
      </c>
      <c r="AB16" s="1" t="s">
        <v>70</v>
      </c>
      <c r="AC16" s="1" t="s">
        <v>29</v>
      </c>
      <c r="AD16" s="1" t="s">
        <v>18</v>
      </c>
      <c r="AE16" s="1" t="s">
        <v>14</v>
      </c>
    </row>
    <row r="17" spans="1:31" ht="45" customHeight="1" x14ac:dyDescent="0.25">
      <c r="A17" s="1" t="s">
        <v>501</v>
      </c>
      <c r="B17" s="1" t="s">
        <v>1191</v>
      </c>
      <c r="C17" s="1" t="s">
        <v>499</v>
      </c>
      <c r="D17" s="1" t="s">
        <v>1487</v>
      </c>
      <c r="E17" s="1" t="s">
        <v>1488</v>
      </c>
      <c r="F17" s="1">
        <v>1036</v>
      </c>
      <c r="G17" s="1">
        <v>571</v>
      </c>
      <c r="H17" s="1">
        <v>55.12</v>
      </c>
      <c r="I17" s="4">
        <f t="shared" si="1"/>
        <v>91.681818181818201</v>
      </c>
      <c r="J17" s="1" t="s">
        <v>44</v>
      </c>
      <c r="K17" s="1" t="s">
        <v>68</v>
      </c>
      <c r="L17" s="1" t="s">
        <v>29</v>
      </c>
      <c r="M17" s="1" t="s">
        <v>48</v>
      </c>
      <c r="N17" s="1" t="s">
        <v>55</v>
      </c>
      <c r="O17" s="1" t="s">
        <v>14</v>
      </c>
      <c r="P17" s="1" t="s">
        <v>45</v>
      </c>
      <c r="Q17" s="1" t="s">
        <v>19</v>
      </c>
      <c r="R17" s="1" t="s">
        <v>76</v>
      </c>
      <c r="S17" s="1" t="s">
        <v>22</v>
      </c>
      <c r="T17" s="1" t="s">
        <v>44</v>
      </c>
      <c r="U17" s="1" t="s">
        <v>45</v>
      </c>
      <c r="V17" s="1" t="s">
        <v>72</v>
      </c>
      <c r="W17" s="1" t="s">
        <v>19</v>
      </c>
      <c r="X17" s="1" t="s">
        <v>44</v>
      </c>
      <c r="Y17" s="1" t="s">
        <v>29</v>
      </c>
      <c r="Z17" s="1" t="s">
        <v>29</v>
      </c>
      <c r="AA17" s="1" t="s">
        <v>45</v>
      </c>
      <c r="AB17" s="1" t="s">
        <v>15</v>
      </c>
      <c r="AC17" s="1" t="s">
        <v>29</v>
      </c>
      <c r="AD17" s="1" t="s">
        <v>50</v>
      </c>
      <c r="AE17" s="1" t="s">
        <v>15</v>
      </c>
    </row>
    <row r="18" spans="1:31" ht="45" customHeight="1" x14ac:dyDescent="0.25">
      <c r="A18" s="1" t="s">
        <v>501</v>
      </c>
      <c r="B18" s="1" t="s">
        <v>1191</v>
      </c>
      <c r="C18" s="1" t="s">
        <v>499</v>
      </c>
      <c r="D18" s="1" t="s">
        <v>1489</v>
      </c>
      <c r="E18" s="1" t="s">
        <v>1490</v>
      </c>
      <c r="F18" s="1">
        <v>323</v>
      </c>
      <c r="G18" s="1">
        <v>168</v>
      </c>
      <c r="H18" s="1">
        <v>52.01</v>
      </c>
      <c r="I18" s="4">
        <f t="shared" si="1"/>
        <v>90.727272727272734</v>
      </c>
      <c r="J18" s="1" t="s">
        <v>69</v>
      </c>
      <c r="K18" s="1" t="s">
        <v>13</v>
      </c>
      <c r="L18" s="1" t="s">
        <v>14</v>
      </c>
      <c r="M18" s="1" t="s">
        <v>72</v>
      </c>
      <c r="N18" s="1" t="s">
        <v>30</v>
      </c>
      <c r="O18" s="1" t="s">
        <v>330</v>
      </c>
      <c r="P18" s="1" t="s">
        <v>45</v>
      </c>
      <c r="Q18" s="1" t="s">
        <v>40</v>
      </c>
      <c r="R18" s="1" t="s">
        <v>76</v>
      </c>
      <c r="S18" s="1" t="s">
        <v>330</v>
      </c>
      <c r="T18" s="1" t="s">
        <v>69</v>
      </c>
      <c r="U18" s="1" t="s">
        <v>29</v>
      </c>
      <c r="V18" s="1" t="s">
        <v>19</v>
      </c>
      <c r="W18" s="1" t="s">
        <v>15</v>
      </c>
      <c r="X18" s="1" t="s">
        <v>69</v>
      </c>
      <c r="Y18" s="1" t="s">
        <v>48</v>
      </c>
      <c r="Z18" s="1" t="s">
        <v>15</v>
      </c>
      <c r="AA18" s="1" t="s">
        <v>70</v>
      </c>
      <c r="AB18" s="1" t="s">
        <v>44</v>
      </c>
      <c r="AC18" s="1" t="s">
        <v>44</v>
      </c>
      <c r="AD18" s="1" t="s">
        <v>14</v>
      </c>
      <c r="AE18" s="1" t="s">
        <v>29</v>
      </c>
    </row>
    <row r="19" spans="1:31" ht="45" customHeight="1" x14ac:dyDescent="0.25">
      <c r="A19" s="1" t="s">
        <v>501</v>
      </c>
      <c r="B19" s="1" t="s">
        <v>1191</v>
      </c>
      <c r="C19" s="1" t="s">
        <v>499</v>
      </c>
      <c r="D19" s="1" t="s">
        <v>2858</v>
      </c>
      <c r="E19" s="1" t="s">
        <v>3600</v>
      </c>
      <c r="F19" s="1">
        <v>557</v>
      </c>
      <c r="G19" s="1">
        <v>231</v>
      </c>
      <c r="H19" s="1">
        <v>41.47</v>
      </c>
      <c r="I19" s="4">
        <f t="shared" si="1"/>
        <v>83.545454545454547</v>
      </c>
      <c r="J19" s="1" t="s">
        <v>18</v>
      </c>
      <c r="K19" s="1" t="s">
        <v>40</v>
      </c>
      <c r="L19" s="1" t="s">
        <v>18</v>
      </c>
      <c r="M19" s="1" t="s">
        <v>39</v>
      </c>
      <c r="N19" s="1" t="s">
        <v>192</v>
      </c>
      <c r="O19" s="1" t="s">
        <v>66</v>
      </c>
      <c r="P19" s="1" t="s">
        <v>19</v>
      </c>
      <c r="Q19" s="1" t="s">
        <v>22</v>
      </c>
      <c r="R19" s="1" t="s">
        <v>39</v>
      </c>
      <c r="S19" s="1" t="s">
        <v>3405</v>
      </c>
      <c r="T19" s="1" t="s">
        <v>19</v>
      </c>
      <c r="U19" s="1" t="s">
        <v>72</v>
      </c>
      <c r="V19" s="1" t="s">
        <v>66</v>
      </c>
      <c r="W19" s="1" t="s">
        <v>81</v>
      </c>
      <c r="X19" s="1" t="s">
        <v>14</v>
      </c>
      <c r="Y19" s="1" t="s">
        <v>81</v>
      </c>
      <c r="Z19" s="1" t="s">
        <v>76</v>
      </c>
      <c r="AA19" s="1" t="s">
        <v>19</v>
      </c>
      <c r="AB19" s="1" t="s">
        <v>14</v>
      </c>
      <c r="AC19" s="1" t="s">
        <v>18</v>
      </c>
      <c r="AD19" s="1" t="s">
        <v>59</v>
      </c>
      <c r="AE19" s="1" t="s">
        <v>76</v>
      </c>
    </row>
    <row r="20" spans="1:31" ht="45" customHeight="1" x14ac:dyDescent="0.25">
      <c r="A20" s="1" t="s">
        <v>501</v>
      </c>
      <c r="B20" s="1" t="s">
        <v>1191</v>
      </c>
      <c r="C20" s="1" t="s">
        <v>499</v>
      </c>
      <c r="D20" s="1" t="s">
        <v>1491</v>
      </c>
      <c r="E20" s="1" t="s">
        <v>3601</v>
      </c>
      <c r="F20" s="1">
        <v>735</v>
      </c>
      <c r="G20" s="1">
        <v>304</v>
      </c>
      <c r="H20" s="1">
        <v>41.36</v>
      </c>
      <c r="I20" s="4">
        <f t="shared" si="1"/>
        <v>90.227272727272705</v>
      </c>
      <c r="J20" s="1" t="s">
        <v>29</v>
      </c>
      <c r="K20" s="1" t="s">
        <v>29</v>
      </c>
      <c r="L20" s="1" t="s">
        <v>15</v>
      </c>
      <c r="M20" s="1" t="s">
        <v>40</v>
      </c>
      <c r="N20" s="1" t="s">
        <v>50</v>
      </c>
      <c r="O20" s="1" t="s">
        <v>19</v>
      </c>
      <c r="P20" s="1" t="s">
        <v>15</v>
      </c>
      <c r="Q20" s="1" t="s">
        <v>19</v>
      </c>
      <c r="R20" s="1" t="s">
        <v>50</v>
      </c>
      <c r="S20" s="1" t="s">
        <v>22</v>
      </c>
      <c r="T20" s="1" t="s">
        <v>70</v>
      </c>
      <c r="U20" s="1" t="s">
        <v>48</v>
      </c>
      <c r="V20" s="1" t="s">
        <v>76</v>
      </c>
      <c r="W20" s="1" t="s">
        <v>76</v>
      </c>
      <c r="X20" s="1" t="s">
        <v>29</v>
      </c>
      <c r="Y20" s="1" t="s">
        <v>48</v>
      </c>
      <c r="Z20" s="1" t="s">
        <v>48</v>
      </c>
      <c r="AA20" s="1" t="s">
        <v>40</v>
      </c>
      <c r="AB20" s="1" t="s">
        <v>29</v>
      </c>
      <c r="AC20" s="1" t="s">
        <v>50</v>
      </c>
      <c r="AD20" s="1" t="s">
        <v>40</v>
      </c>
      <c r="AE20" s="1" t="s">
        <v>40</v>
      </c>
    </row>
    <row r="21" spans="1:31" ht="45" customHeight="1" x14ac:dyDescent="0.25">
      <c r="A21" s="1" t="s">
        <v>501</v>
      </c>
      <c r="B21" s="1" t="s">
        <v>1241</v>
      </c>
      <c r="C21" s="1" t="s">
        <v>499</v>
      </c>
      <c r="D21" s="1" t="s">
        <v>1492</v>
      </c>
      <c r="E21" s="1" t="s">
        <v>1493</v>
      </c>
      <c r="F21" s="1">
        <v>934</v>
      </c>
      <c r="G21" s="1">
        <v>609</v>
      </c>
      <c r="H21" s="1">
        <v>65.2</v>
      </c>
      <c r="I21" s="4">
        <f>(J21+K21+L21+M21+N21+O21+W21+X21+Y21+Z21+AA21+AB21+AE21)*100/13</f>
        <v>98.769230769230774</v>
      </c>
      <c r="J21" s="1" t="s">
        <v>68</v>
      </c>
      <c r="K21" s="1" t="s">
        <v>68</v>
      </c>
      <c r="L21" s="1" t="s">
        <v>68</v>
      </c>
      <c r="M21" s="1" t="s">
        <v>69</v>
      </c>
      <c r="N21" s="1" t="s">
        <v>44</v>
      </c>
      <c r="O21" s="1" t="s">
        <v>44</v>
      </c>
      <c r="P21" s="1" t="s">
        <v>4262</v>
      </c>
      <c r="Q21" s="1" t="s">
        <v>4262</v>
      </c>
      <c r="R21" s="1" t="s">
        <v>4262</v>
      </c>
      <c r="S21" s="1" t="s">
        <v>4262</v>
      </c>
      <c r="T21" s="1" t="s">
        <v>4262</v>
      </c>
      <c r="U21" s="1" t="s">
        <v>4262</v>
      </c>
      <c r="V21" s="1" t="s">
        <v>4262</v>
      </c>
      <c r="W21" s="1" t="s">
        <v>68</v>
      </c>
      <c r="X21" s="1" t="s">
        <v>68</v>
      </c>
      <c r="Y21" s="1" t="s">
        <v>68</v>
      </c>
      <c r="Z21" s="1" t="s">
        <v>13</v>
      </c>
      <c r="AA21" s="1" t="s">
        <v>68</v>
      </c>
      <c r="AB21" s="1" t="s">
        <v>13</v>
      </c>
      <c r="AC21" s="1" t="s">
        <v>4262</v>
      </c>
      <c r="AD21" s="1" t="s">
        <v>4262</v>
      </c>
      <c r="AE21" s="1" t="s">
        <v>68</v>
      </c>
    </row>
    <row r="22" spans="1:31" ht="30" customHeight="1" x14ac:dyDescent="0.25">
      <c r="A22" s="18"/>
      <c r="B22" s="18"/>
      <c r="C22" s="16"/>
      <c r="D22" s="18"/>
      <c r="E22" s="18"/>
      <c r="F22" s="18"/>
      <c r="G22" s="18"/>
      <c r="H22" s="18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</sheetData>
  <mergeCells count="10">
    <mergeCell ref="A1:I1"/>
    <mergeCell ref="I3:I4"/>
    <mergeCell ref="J1:AE3"/>
    <mergeCell ref="D3:D4"/>
    <mergeCell ref="E3:E4"/>
    <mergeCell ref="F3:F4"/>
    <mergeCell ref="G3:G4"/>
    <mergeCell ref="H3:H4"/>
    <mergeCell ref="B3:C3"/>
    <mergeCell ref="A2:I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showGridLines="0" zoomScale="70" zoomScaleNormal="7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J7" sqref="J7"/>
    </sheetView>
  </sheetViews>
  <sheetFormatPr defaultColWidth="9.140625" defaultRowHeight="15" x14ac:dyDescent="0.25"/>
  <cols>
    <col min="1" max="1" width="20.7109375" style="11" customWidth="1"/>
    <col min="2" max="2" width="11.7109375" style="11" customWidth="1"/>
    <col min="3" max="3" width="20.7109375" style="11" customWidth="1"/>
    <col min="4" max="4" width="15.7109375" style="11" customWidth="1"/>
    <col min="5" max="5" width="30.7109375" style="11" customWidth="1"/>
    <col min="6" max="8" width="15.7109375" style="11" customWidth="1"/>
    <col min="9" max="9" width="20.7109375" style="11" customWidth="1"/>
    <col min="10" max="31" width="30.7109375" style="11" customWidth="1"/>
    <col min="32" max="16384" width="9.140625" style="11"/>
  </cols>
  <sheetData>
    <row r="1" spans="1:31" s="8" customFormat="1" ht="35.1" customHeight="1" x14ac:dyDescent="0.25">
      <c r="A1" s="67" t="s">
        <v>126</v>
      </c>
      <c r="B1" s="67"/>
      <c r="C1" s="67"/>
      <c r="D1" s="67"/>
      <c r="E1" s="67"/>
      <c r="F1" s="67"/>
      <c r="G1" s="67"/>
      <c r="H1" s="67"/>
      <c r="I1" s="67"/>
      <c r="J1" s="66" t="s">
        <v>3307</v>
      </c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</row>
    <row r="2" spans="1:31" s="8" customFormat="1" ht="24.6" customHeight="1" x14ac:dyDescent="0.25">
      <c r="A2" s="71" t="s">
        <v>4263</v>
      </c>
      <c r="B2" s="72"/>
      <c r="C2" s="72"/>
      <c r="D2" s="72"/>
      <c r="E2" s="72"/>
      <c r="F2" s="72"/>
      <c r="G2" s="72"/>
      <c r="H2" s="72"/>
      <c r="I2" s="73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</row>
    <row r="3" spans="1:31" s="8" customFormat="1" ht="30" customHeight="1" x14ac:dyDescent="0.25">
      <c r="A3" s="32" t="s">
        <v>102</v>
      </c>
      <c r="B3" s="69" t="s">
        <v>4201</v>
      </c>
      <c r="C3" s="70"/>
      <c r="D3" s="64" t="s">
        <v>3</v>
      </c>
      <c r="E3" s="64" t="s">
        <v>4</v>
      </c>
      <c r="F3" s="64" t="s">
        <v>5</v>
      </c>
      <c r="G3" s="64" t="s">
        <v>6</v>
      </c>
      <c r="H3" s="64" t="s">
        <v>7</v>
      </c>
      <c r="I3" s="64" t="s">
        <v>101</v>
      </c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</row>
    <row r="4" spans="1:31" s="8" customFormat="1" ht="155.1" customHeight="1" x14ac:dyDescent="0.25">
      <c r="A4" s="30" t="s">
        <v>0</v>
      </c>
      <c r="B4" s="30" t="s">
        <v>4214</v>
      </c>
      <c r="C4" s="30" t="s">
        <v>2</v>
      </c>
      <c r="D4" s="64"/>
      <c r="E4" s="64"/>
      <c r="F4" s="64"/>
      <c r="G4" s="64"/>
      <c r="H4" s="64"/>
      <c r="I4" s="64"/>
      <c r="J4" s="29" t="s">
        <v>3317</v>
      </c>
      <c r="K4" s="29" t="s">
        <v>3318</v>
      </c>
      <c r="L4" s="29" t="s">
        <v>3319</v>
      </c>
      <c r="M4" s="29" t="s">
        <v>3320</v>
      </c>
      <c r="N4" s="29" t="s">
        <v>3321</v>
      </c>
      <c r="O4" s="29" t="s">
        <v>3322</v>
      </c>
      <c r="P4" s="29" t="s">
        <v>3323</v>
      </c>
      <c r="Q4" s="29" t="s">
        <v>3324</v>
      </c>
      <c r="R4" s="29" t="s">
        <v>3325</v>
      </c>
      <c r="S4" s="29" t="s">
        <v>3326</v>
      </c>
      <c r="T4" s="29" t="s">
        <v>3327</v>
      </c>
      <c r="U4" s="29" t="s">
        <v>3328</v>
      </c>
      <c r="V4" s="29" t="s">
        <v>3329</v>
      </c>
      <c r="W4" s="29" t="s">
        <v>3330</v>
      </c>
      <c r="X4" s="29" t="s">
        <v>3331</v>
      </c>
      <c r="Y4" s="29" t="s">
        <v>3332</v>
      </c>
      <c r="Z4" s="29" t="s">
        <v>3333</v>
      </c>
      <c r="AA4" s="29" t="s">
        <v>3334</v>
      </c>
      <c r="AB4" s="29" t="s">
        <v>3335</v>
      </c>
      <c r="AC4" s="29" t="s">
        <v>3336</v>
      </c>
      <c r="AD4" s="29" t="s">
        <v>3337</v>
      </c>
      <c r="AE4" s="29" t="s">
        <v>3338</v>
      </c>
    </row>
    <row r="5" spans="1:31" ht="45" customHeight="1" x14ac:dyDescent="0.25">
      <c r="A5" s="1" t="s">
        <v>516</v>
      </c>
      <c r="B5" s="1" t="s">
        <v>9</v>
      </c>
      <c r="C5" s="1" t="s">
        <v>10</v>
      </c>
      <c r="D5" s="1" t="s">
        <v>517</v>
      </c>
      <c r="E5" s="1" t="s">
        <v>518</v>
      </c>
      <c r="F5" s="1">
        <v>33</v>
      </c>
      <c r="G5" s="1">
        <v>22</v>
      </c>
      <c r="H5" s="1">
        <v>66.67</v>
      </c>
      <c r="I5" s="6">
        <f>(J5+K5+L5+M5+N5+O5+P5+Q5+R5+S5+U5+V5+W5+X5+Z5+AA5+AB5+AE5)*100/18</f>
        <v>89.166666666666671</v>
      </c>
      <c r="J5" s="1" t="s">
        <v>13</v>
      </c>
      <c r="K5" s="1" t="s">
        <v>13</v>
      </c>
      <c r="L5" s="1" t="s">
        <v>30</v>
      </c>
      <c r="M5" s="1" t="s">
        <v>45</v>
      </c>
      <c r="N5" s="1" t="s">
        <v>55</v>
      </c>
      <c r="O5" s="1" t="s">
        <v>55</v>
      </c>
      <c r="P5" s="1" t="s">
        <v>15</v>
      </c>
      <c r="Q5" s="1" t="s">
        <v>18</v>
      </c>
      <c r="R5" s="1" t="s">
        <v>18</v>
      </c>
      <c r="S5" s="1" t="s">
        <v>3361</v>
      </c>
      <c r="T5" s="1" t="s">
        <v>4262</v>
      </c>
      <c r="U5" s="1" t="s">
        <v>13</v>
      </c>
      <c r="V5" s="1" t="s">
        <v>15</v>
      </c>
      <c r="W5" s="1" t="s">
        <v>15</v>
      </c>
      <c r="X5" s="1" t="s">
        <v>3360</v>
      </c>
      <c r="Y5" s="1" t="s">
        <v>4262</v>
      </c>
      <c r="Z5" s="1" t="s">
        <v>40</v>
      </c>
      <c r="AA5" s="1" t="s">
        <v>76</v>
      </c>
      <c r="AB5" s="1" t="s">
        <v>45</v>
      </c>
      <c r="AC5" s="1" t="s">
        <v>4262</v>
      </c>
      <c r="AD5" s="1" t="s">
        <v>4262</v>
      </c>
      <c r="AE5" s="1" t="s">
        <v>45</v>
      </c>
    </row>
    <row r="6" spans="1:31" ht="45" customHeight="1" x14ac:dyDescent="0.25">
      <c r="A6" s="1" t="s">
        <v>516</v>
      </c>
      <c r="B6" s="1" t="s">
        <v>9</v>
      </c>
      <c r="C6" s="1" t="s">
        <v>10</v>
      </c>
      <c r="D6" s="1" t="s">
        <v>519</v>
      </c>
      <c r="E6" s="1" t="s">
        <v>3602</v>
      </c>
      <c r="F6" s="1">
        <v>170</v>
      </c>
      <c r="G6" s="1">
        <v>100</v>
      </c>
      <c r="H6" s="1">
        <v>58.82</v>
      </c>
      <c r="I6" s="6">
        <f t="shared" ref="I6:I8" si="0">(J6+K6+L6+M6+N6+O6+P6+Q6+R6+S6+U6+V6+W6+X6+Z6+AA6+AB6+AE6)*100/18</f>
        <v>95.055555555555571</v>
      </c>
      <c r="J6" s="1" t="s">
        <v>69</v>
      </c>
      <c r="K6" s="1" t="s">
        <v>68</v>
      </c>
      <c r="L6" s="1" t="s">
        <v>69</v>
      </c>
      <c r="M6" s="1" t="s">
        <v>15</v>
      </c>
      <c r="N6" s="1" t="s">
        <v>29</v>
      </c>
      <c r="O6" s="1" t="s">
        <v>44</v>
      </c>
      <c r="P6" s="1" t="s">
        <v>14</v>
      </c>
      <c r="Q6" s="1" t="s">
        <v>45</v>
      </c>
      <c r="R6" s="1" t="s">
        <v>29</v>
      </c>
      <c r="S6" s="1" t="s">
        <v>19</v>
      </c>
      <c r="T6" s="1" t="s">
        <v>4262</v>
      </c>
      <c r="U6" s="1" t="s">
        <v>69</v>
      </c>
      <c r="V6" s="1" t="s">
        <v>40</v>
      </c>
      <c r="W6" s="1" t="s">
        <v>40</v>
      </c>
      <c r="X6" s="1" t="s">
        <v>44</v>
      </c>
      <c r="Y6" s="1" t="s">
        <v>4262</v>
      </c>
      <c r="Z6" s="1" t="s">
        <v>44</v>
      </c>
      <c r="AA6" s="1" t="s">
        <v>68</v>
      </c>
      <c r="AB6" s="1" t="s">
        <v>69</v>
      </c>
      <c r="AC6" s="1" t="s">
        <v>4262</v>
      </c>
      <c r="AD6" s="1" t="s">
        <v>4262</v>
      </c>
      <c r="AE6" s="1" t="s">
        <v>45</v>
      </c>
    </row>
    <row r="7" spans="1:31" ht="45" customHeight="1" x14ac:dyDescent="0.25">
      <c r="A7" s="1" t="s">
        <v>516</v>
      </c>
      <c r="B7" s="1" t="s">
        <v>9</v>
      </c>
      <c r="C7" s="1" t="s">
        <v>10</v>
      </c>
      <c r="D7" s="1" t="s">
        <v>521</v>
      </c>
      <c r="E7" s="1" t="s">
        <v>3603</v>
      </c>
      <c r="F7" s="1">
        <v>256</v>
      </c>
      <c r="G7" s="1">
        <v>107</v>
      </c>
      <c r="H7" s="1">
        <v>41.8</v>
      </c>
      <c r="I7" s="6">
        <f t="shared" si="0"/>
        <v>92.777777777777771</v>
      </c>
      <c r="J7" s="1" t="s">
        <v>70</v>
      </c>
      <c r="K7" s="1" t="s">
        <v>44</v>
      </c>
      <c r="L7" s="1" t="s">
        <v>29</v>
      </c>
      <c r="M7" s="1" t="s">
        <v>29</v>
      </c>
      <c r="N7" s="1" t="s">
        <v>192</v>
      </c>
      <c r="O7" s="1" t="s">
        <v>48</v>
      </c>
      <c r="P7" s="1" t="s">
        <v>69</v>
      </c>
      <c r="Q7" s="1" t="s">
        <v>15</v>
      </c>
      <c r="R7" s="1" t="s">
        <v>44</v>
      </c>
      <c r="S7" s="1" t="s">
        <v>81</v>
      </c>
      <c r="T7" s="1" t="s">
        <v>4262</v>
      </c>
      <c r="U7" s="1" t="s">
        <v>14</v>
      </c>
      <c r="V7" s="1" t="s">
        <v>50</v>
      </c>
      <c r="W7" s="1" t="s">
        <v>70</v>
      </c>
      <c r="X7" s="1" t="s">
        <v>69</v>
      </c>
      <c r="Y7" s="1" t="s">
        <v>4262</v>
      </c>
      <c r="Z7" s="1" t="s">
        <v>45</v>
      </c>
      <c r="AA7" s="1" t="s">
        <v>45</v>
      </c>
      <c r="AB7" s="1" t="s">
        <v>29</v>
      </c>
      <c r="AC7" s="1" t="s">
        <v>4262</v>
      </c>
      <c r="AD7" s="1" t="s">
        <v>4262</v>
      </c>
      <c r="AE7" s="1" t="s">
        <v>45</v>
      </c>
    </row>
    <row r="8" spans="1:31" ht="45" customHeight="1" x14ac:dyDescent="0.25">
      <c r="A8" s="1" t="s">
        <v>516</v>
      </c>
      <c r="B8" s="1" t="s">
        <v>9</v>
      </c>
      <c r="C8" s="1" t="s">
        <v>10</v>
      </c>
      <c r="D8" s="1" t="s">
        <v>523</v>
      </c>
      <c r="E8" s="1" t="s">
        <v>524</v>
      </c>
      <c r="F8" s="1">
        <v>253</v>
      </c>
      <c r="G8" s="1">
        <v>149</v>
      </c>
      <c r="H8" s="1">
        <v>58.89</v>
      </c>
      <c r="I8" s="6">
        <f t="shared" si="0"/>
        <v>96.333333333333314</v>
      </c>
      <c r="J8" s="1" t="s">
        <v>44</v>
      </c>
      <c r="K8" s="1" t="s">
        <v>69</v>
      </c>
      <c r="L8" s="1" t="s">
        <v>44</v>
      </c>
      <c r="M8" s="1" t="s">
        <v>44</v>
      </c>
      <c r="N8" s="1" t="s">
        <v>13</v>
      </c>
      <c r="O8" s="1" t="s">
        <v>44</v>
      </c>
      <c r="P8" s="1" t="s">
        <v>29</v>
      </c>
      <c r="Q8" s="1" t="s">
        <v>15</v>
      </c>
      <c r="R8" s="1" t="s">
        <v>45</v>
      </c>
      <c r="S8" s="1" t="s">
        <v>40</v>
      </c>
      <c r="T8" s="1" t="s">
        <v>4262</v>
      </c>
      <c r="U8" s="1" t="s">
        <v>44</v>
      </c>
      <c r="V8" s="1" t="s">
        <v>29</v>
      </c>
      <c r="W8" s="1" t="s">
        <v>45</v>
      </c>
      <c r="X8" s="1" t="s">
        <v>69</v>
      </c>
      <c r="Y8" s="1" t="s">
        <v>4262</v>
      </c>
      <c r="Z8" s="1" t="s">
        <v>68</v>
      </c>
      <c r="AA8" s="1" t="s">
        <v>69</v>
      </c>
      <c r="AB8" s="1" t="s">
        <v>68</v>
      </c>
      <c r="AC8" s="1" t="s">
        <v>4262</v>
      </c>
      <c r="AD8" s="1" t="s">
        <v>4262</v>
      </c>
      <c r="AE8" s="1" t="s">
        <v>44</v>
      </c>
    </row>
    <row r="9" spans="1:31" ht="45" customHeight="1" x14ac:dyDescent="0.25">
      <c r="A9" s="1" t="s">
        <v>516</v>
      </c>
      <c r="B9" s="1" t="s">
        <v>1191</v>
      </c>
      <c r="C9" s="1" t="s">
        <v>499</v>
      </c>
      <c r="D9" s="1" t="s">
        <v>1497</v>
      </c>
      <c r="E9" s="1" t="s">
        <v>1498</v>
      </c>
      <c r="F9" s="1">
        <v>494</v>
      </c>
      <c r="G9" s="1">
        <v>263</v>
      </c>
      <c r="H9" s="1">
        <v>53.24</v>
      </c>
      <c r="I9" s="6">
        <f>(J9+K9+L9+M9+N9+O9+P9+Q9+R9+S9+T9+U9+V9+W9+X9+Y9+Z9+AA9+AB9+AC9+AD9+AE9)*100/22</f>
        <v>90.77272727272728</v>
      </c>
      <c r="J9" s="1" t="s">
        <v>45</v>
      </c>
      <c r="K9" s="1" t="s">
        <v>45</v>
      </c>
      <c r="L9" s="1" t="s">
        <v>44</v>
      </c>
      <c r="M9" s="1" t="s">
        <v>19</v>
      </c>
      <c r="N9" s="1" t="s">
        <v>48</v>
      </c>
      <c r="O9" s="1" t="s">
        <v>14</v>
      </c>
      <c r="P9" s="1" t="s">
        <v>81</v>
      </c>
      <c r="Q9" s="1" t="s">
        <v>19</v>
      </c>
      <c r="R9" s="1" t="s">
        <v>50</v>
      </c>
      <c r="S9" s="1" t="s">
        <v>3457</v>
      </c>
      <c r="T9" s="1" t="s">
        <v>70</v>
      </c>
      <c r="U9" s="1" t="s">
        <v>15</v>
      </c>
      <c r="V9" s="1" t="s">
        <v>76</v>
      </c>
      <c r="W9" s="1" t="s">
        <v>40</v>
      </c>
      <c r="X9" s="1" t="s">
        <v>70</v>
      </c>
      <c r="Y9" s="1" t="s">
        <v>18</v>
      </c>
      <c r="Z9" s="1" t="s">
        <v>15</v>
      </c>
      <c r="AA9" s="1" t="s">
        <v>14</v>
      </c>
      <c r="AB9" s="1" t="s">
        <v>15</v>
      </c>
      <c r="AC9" s="1" t="s">
        <v>45</v>
      </c>
      <c r="AD9" s="1" t="s">
        <v>14</v>
      </c>
      <c r="AE9" s="1" t="s">
        <v>44</v>
      </c>
    </row>
    <row r="11" spans="1:31" ht="35.1" customHeight="1" x14ac:dyDescent="0.25">
      <c r="A11" s="68" t="s">
        <v>2406</v>
      </c>
      <c r="B11" s="68"/>
      <c r="C11" s="68"/>
      <c r="D11" s="68"/>
      <c r="E11" s="68"/>
      <c r="F11" s="68"/>
      <c r="G11" s="68"/>
      <c r="H11" s="68"/>
      <c r="I11" s="18"/>
      <c r="J11" s="18"/>
      <c r="K11" s="2"/>
      <c r="L11" s="2"/>
      <c r="M11" s="2"/>
      <c r="N11" s="18"/>
      <c r="O11" s="2"/>
      <c r="P11" s="2"/>
      <c r="Q11" s="2"/>
      <c r="R11" s="18"/>
      <c r="S11" s="18"/>
      <c r="T11" s="18"/>
      <c r="U11" s="18"/>
      <c r="V11" s="2"/>
      <c r="W11" s="18"/>
      <c r="X11" s="18"/>
      <c r="Y11" s="18"/>
      <c r="Z11" s="18"/>
      <c r="AA11" s="18"/>
      <c r="AB11" s="18"/>
      <c r="AC11" s="18"/>
      <c r="AD11" s="18"/>
      <c r="AE11" s="18"/>
    </row>
    <row r="12" spans="1:31" ht="30" customHeight="1" x14ac:dyDescent="0.25">
      <c r="A12" s="30" t="s">
        <v>102</v>
      </c>
      <c r="B12" s="69" t="s">
        <v>4201</v>
      </c>
      <c r="C12" s="70"/>
      <c r="D12" s="64" t="s">
        <v>3</v>
      </c>
      <c r="E12" s="64" t="s">
        <v>4</v>
      </c>
      <c r="F12" s="64" t="s">
        <v>5</v>
      </c>
      <c r="G12" s="64" t="s">
        <v>6</v>
      </c>
      <c r="H12" s="64" t="s">
        <v>7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ht="80.099999999999994" customHeight="1" x14ac:dyDescent="0.25">
      <c r="A13" s="30" t="s">
        <v>0</v>
      </c>
      <c r="B13" s="30" t="s">
        <v>4213</v>
      </c>
      <c r="C13" s="30" t="s">
        <v>2</v>
      </c>
      <c r="D13" s="64"/>
      <c r="E13" s="64"/>
      <c r="F13" s="64"/>
      <c r="G13" s="64"/>
      <c r="H13" s="64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</row>
    <row r="14" spans="1:31" ht="45" customHeight="1" x14ac:dyDescent="0.25">
      <c r="A14" s="1" t="s">
        <v>516</v>
      </c>
      <c r="B14" s="1" t="s">
        <v>9</v>
      </c>
      <c r="C14" s="1" t="s">
        <v>10</v>
      </c>
      <c r="D14" s="1" t="s">
        <v>1494</v>
      </c>
      <c r="E14" s="1" t="s">
        <v>3606</v>
      </c>
      <c r="F14" s="1">
        <v>13</v>
      </c>
      <c r="G14" s="1">
        <v>2</v>
      </c>
      <c r="H14" s="1">
        <v>15.38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5" spans="1:31" ht="45" customHeight="1" x14ac:dyDescent="0.25">
      <c r="A15" s="1" t="s">
        <v>516</v>
      </c>
      <c r="B15" s="1" t="s">
        <v>1191</v>
      </c>
      <c r="C15" s="1" t="s">
        <v>499</v>
      </c>
      <c r="D15" s="1" t="s">
        <v>1494</v>
      </c>
      <c r="E15" s="1" t="s">
        <v>1495</v>
      </c>
      <c r="F15" s="1">
        <v>25</v>
      </c>
      <c r="G15" s="1">
        <v>5</v>
      </c>
      <c r="H15" s="1">
        <v>20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</row>
    <row r="16" spans="1:31" ht="45" customHeight="1" x14ac:dyDescent="0.25">
      <c r="A16" s="1" t="s">
        <v>516</v>
      </c>
      <c r="B16" s="1" t="s">
        <v>1191</v>
      </c>
      <c r="C16" s="1" t="s">
        <v>499</v>
      </c>
      <c r="D16" s="1" t="s">
        <v>2851</v>
      </c>
      <c r="E16" s="1" t="s">
        <v>2852</v>
      </c>
      <c r="F16" s="1">
        <v>516</v>
      </c>
      <c r="G16" s="1">
        <v>6</v>
      </c>
      <c r="H16" s="1">
        <v>1.1599999999999999</v>
      </c>
    </row>
    <row r="17" spans="1:8" ht="45" customHeight="1" x14ac:dyDescent="0.25">
      <c r="A17" s="1" t="s">
        <v>516</v>
      </c>
      <c r="B17" s="1" t="s">
        <v>1191</v>
      </c>
      <c r="C17" s="1" t="s">
        <v>499</v>
      </c>
      <c r="D17" s="1" t="s">
        <v>1496</v>
      </c>
      <c r="E17" s="1" t="s">
        <v>3607</v>
      </c>
      <c r="F17" s="1">
        <v>546</v>
      </c>
      <c r="G17" s="1">
        <v>169</v>
      </c>
      <c r="H17" s="1">
        <v>30.95</v>
      </c>
    </row>
    <row r="18" spans="1:8" ht="45" customHeight="1" x14ac:dyDescent="0.25">
      <c r="A18" s="1" t="s">
        <v>516</v>
      </c>
      <c r="B18" s="1" t="s">
        <v>1191</v>
      </c>
      <c r="C18" s="1" t="s">
        <v>499</v>
      </c>
      <c r="D18" s="1" t="s">
        <v>2853</v>
      </c>
      <c r="E18" s="1" t="s">
        <v>3608</v>
      </c>
      <c r="F18" s="1">
        <v>405</v>
      </c>
      <c r="G18" s="1">
        <v>109</v>
      </c>
      <c r="H18" s="1">
        <v>26.91</v>
      </c>
    </row>
    <row r="19" spans="1:8" ht="45" customHeight="1" x14ac:dyDescent="0.25">
      <c r="A19" s="1" t="s">
        <v>516</v>
      </c>
      <c r="B19" s="1" t="s">
        <v>1241</v>
      </c>
      <c r="C19" s="1" t="s">
        <v>499</v>
      </c>
      <c r="D19" s="1" t="s">
        <v>2854</v>
      </c>
      <c r="E19" s="1" t="s">
        <v>2855</v>
      </c>
      <c r="F19" s="1">
        <v>811</v>
      </c>
      <c r="G19" s="1">
        <v>20</v>
      </c>
      <c r="H19" s="1">
        <v>2.4700000000000002</v>
      </c>
    </row>
    <row r="20" spans="1:8" ht="45" customHeight="1" x14ac:dyDescent="0.25">
      <c r="A20" s="1" t="s">
        <v>516</v>
      </c>
      <c r="B20" s="1" t="s">
        <v>1241</v>
      </c>
      <c r="C20" s="1" t="s">
        <v>499</v>
      </c>
      <c r="D20" s="1" t="s">
        <v>1499</v>
      </c>
      <c r="E20" s="1" t="s">
        <v>3609</v>
      </c>
      <c r="F20" s="1">
        <v>295</v>
      </c>
      <c r="G20" s="1">
        <v>4</v>
      </c>
      <c r="H20" s="1">
        <v>1.36</v>
      </c>
    </row>
    <row r="22" spans="1:8" ht="35.1" customHeight="1" x14ac:dyDescent="0.25">
      <c r="A22" s="65" t="s">
        <v>3302</v>
      </c>
      <c r="B22" s="65"/>
      <c r="C22" s="65"/>
      <c r="D22" s="65"/>
      <c r="E22" s="65"/>
    </row>
    <row r="23" spans="1:8" ht="35.1" customHeight="1" x14ac:dyDescent="0.25">
      <c r="A23" s="39" t="s">
        <v>102</v>
      </c>
      <c r="B23" s="69" t="s">
        <v>4201</v>
      </c>
      <c r="C23" s="70"/>
      <c r="D23" s="64" t="s">
        <v>3</v>
      </c>
      <c r="E23" s="64" t="s">
        <v>4</v>
      </c>
    </row>
    <row r="24" spans="1:8" ht="80.099999999999994" customHeight="1" x14ac:dyDescent="0.25">
      <c r="A24" s="39" t="s">
        <v>0</v>
      </c>
      <c r="B24" s="39" t="s">
        <v>4213</v>
      </c>
      <c r="C24" s="39" t="s">
        <v>2</v>
      </c>
      <c r="D24" s="64"/>
      <c r="E24" s="64"/>
    </row>
    <row r="25" spans="1:8" ht="45" customHeight="1" x14ac:dyDescent="0.25">
      <c r="A25" s="1" t="s">
        <v>516</v>
      </c>
      <c r="B25" s="1" t="s">
        <v>9</v>
      </c>
      <c r="C25" s="1" t="s">
        <v>10</v>
      </c>
      <c r="D25" s="1" t="s">
        <v>522</v>
      </c>
      <c r="E25" s="1" t="s">
        <v>3604</v>
      </c>
    </row>
    <row r="26" spans="1:8" x14ac:dyDescent="0.25">
      <c r="A26" s="7"/>
      <c r="B26" s="7"/>
      <c r="C26" s="7"/>
      <c r="D26" s="7"/>
      <c r="E26" s="7"/>
    </row>
    <row r="27" spans="1:8" x14ac:dyDescent="0.25">
      <c r="A27" s="7"/>
      <c r="B27" s="7"/>
      <c r="C27" s="7"/>
      <c r="D27" s="7"/>
      <c r="E27" s="7"/>
    </row>
  </sheetData>
  <mergeCells count="21">
    <mergeCell ref="A11:H11"/>
    <mergeCell ref="D12:D13"/>
    <mergeCell ref="J1:AE3"/>
    <mergeCell ref="A1:I1"/>
    <mergeCell ref="D3:D4"/>
    <mergeCell ref="E3:E4"/>
    <mergeCell ref="F3:F4"/>
    <mergeCell ref="G3:G4"/>
    <mergeCell ref="H3:H4"/>
    <mergeCell ref="I3:I4"/>
    <mergeCell ref="B3:C3"/>
    <mergeCell ref="E12:E13"/>
    <mergeCell ref="F12:F13"/>
    <mergeCell ref="G12:G13"/>
    <mergeCell ref="B12:C12"/>
    <mergeCell ref="A2:I2"/>
    <mergeCell ref="B23:C23"/>
    <mergeCell ref="D23:D24"/>
    <mergeCell ref="E23:E24"/>
    <mergeCell ref="H12:H13"/>
    <mergeCell ref="A22:E2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showGridLines="0" zoomScale="70" zoomScaleNormal="70" workbookViewId="0">
      <pane xSplit="5" ySplit="4" topLeftCell="F5" activePane="bottomRight" state="frozen"/>
      <selection pane="topRight" activeCell="F1" sqref="F1"/>
      <selection pane="bottomLeft" activeCell="A4" sqref="A4"/>
      <selection pane="bottomRight" activeCell="M7" sqref="M7"/>
    </sheetView>
  </sheetViews>
  <sheetFormatPr defaultColWidth="9.140625" defaultRowHeight="15" x14ac:dyDescent="0.25"/>
  <cols>
    <col min="1" max="1" width="20.7109375" style="11" customWidth="1"/>
    <col min="2" max="2" width="11.7109375" style="11" customWidth="1"/>
    <col min="3" max="3" width="20.7109375" style="11" customWidth="1"/>
    <col min="4" max="4" width="15.7109375" style="11" customWidth="1"/>
    <col min="5" max="5" width="30.7109375" style="11" customWidth="1"/>
    <col min="6" max="8" width="15.7109375" style="11" customWidth="1"/>
    <col min="9" max="9" width="20.7109375" style="11" customWidth="1"/>
    <col min="10" max="31" width="30.7109375" style="11" customWidth="1"/>
    <col min="32" max="16384" width="9.140625" style="11"/>
  </cols>
  <sheetData>
    <row r="1" spans="1:31" s="8" customFormat="1" ht="24" customHeight="1" x14ac:dyDescent="0.25">
      <c r="A1" s="67" t="s">
        <v>126</v>
      </c>
      <c r="B1" s="67"/>
      <c r="C1" s="67"/>
      <c r="D1" s="67"/>
      <c r="E1" s="67"/>
      <c r="F1" s="67"/>
      <c r="G1" s="67"/>
      <c r="H1" s="67"/>
      <c r="I1" s="67"/>
      <c r="J1" s="66" t="s">
        <v>3307</v>
      </c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</row>
    <row r="2" spans="1:31" s="8" customFormat="1" ht="23.45" customHeight="1" x14ac:dyDescent="0.25">
      <c r="A2" s="71" t="s">
        <v>4263</v>
      </c>
      <c r="B2" s="72"/>
      <c r="C2" s="72"/>
      <c r="D2" s="72"/>
      <c r="E2" s="72"/>
      <c r="F2" s="72"/>
      <c r="G2" s="72"/>
      <c r="H2" s="72"/>
      <c r="I2" s="73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</row>
    <row r="3" spans="1:31" s="8" customFormat="1" ht="35.1" customHeight="1" x14ac:dyDescent="0.25">
      <c r="A3" s="30" t="s">
        <v>102</v>
      </c>
      <c r="B3" s="69" t="s">
        <v>4201</v>
      </c>
      <c r="C3" s="70"/>
      <c r="D3" s="64" t="s">
        <v>3</v>
      </c>
      <c r="E3" s="64" t="s">
        <v>4</v>
      </c>
      <c r="F3" s="64" t="s">
        <v>5</v>
      </c>
      <c r="G3" s="64" t="s">
        <v>6</v>
      </c>
      <c r="H3" s="64" t="s">
        <v>7</v>
      </c>
      <c r="I3" s="64" t="s">
        <v>101</v>
      </c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</row>
    <row r="4" spans="1:31" s="8" customFormat="1" ht="155.1" customHeight="1" x14ac:dyDescent="0.25">
      <c r="A4" s="30" t="s">
        <v>0</v>
      </c>
      <c r="B4" s="30" t="s">
        <v>4204</v>
      </c>
      <c r="C4" s="30" t="s">
        <v>2</v>
      </c>
      <c r="D4" s="64"/>
      <c r="E4" s="64"/>
      <c r="F4" s="64"/>
      <c r="G4" s="64"/>
      <c r="H4" s="64"/>
      <c r="I4" s="64"/>
      <c r="J4" s="29" t="s">
        <v>4215</v>
      </c>
      <c r="K4" s="29" t="s">
        <v>4216</v>
      </c>
      <c r="L4" s="29" t="s">
        <v>4217</v>
      </c>
      <c r="M4" s="29" t="s">
        <v>4218</v>
      </c>
      <c r="N4" s="29" t="s">
        <v>4219</v>
      </c>
      <c r="O4" s="29" t="s">
        <v>4220</v>
      </c>
      <c r="P4" s="29" t="s">
        <v>4221</v>
      </c>
      <c r="Q4" s="29" t="s">
        <v>4222</v>
      </c>
      <c r="R4" s="29" t="s">
        <v>4223</v>
      </c>
      <c r="S4" s="29" t="s">
        <v>4224</v>
      </c>
      <c r="T4" s="29" t="s">
        <v>4225</v>
      </c>
      <c r="U4" s="29" t="s">
        <v>4226</v>
      </c>
      <c r="V4" s="29" t="s">
        <v>4227</v>
      </c>
      <c r="W4" s="29" t="s">
        <v>4228</v>
      </c>
      <c r="X4" s="29" t="s">
        <v>4229</v>
      </c>
      <c r="Y4" s="29" t="s">
        <v>4230</v>
      </c>
      <c r="Z4" s="29" t="s">
        <v>4231</v>
      </c>
      <c r="AA4" s="29" t="s">
        <v>4232</v>
      </c>
      <c r="AB4" s="29" t="s">
        <v>4233</v>
      </c>
      <c r="AC4" s="29" t="s">
        <v>4234</v>
      </c>
      <c r="AD4" s="29" t="s">
        <v>4235</v>
      </c>
      <c r="AE4" s="29" t="s">
        <v>4236</v>
      </c>
    </row>
    <row r="5" spans="1:31" ht="45" customHeight="1" x14ac:dyDescent="0.25">
      <c r="A5" s="1" t="s">
        <v>4237</v>
      </c>
      <c r="B5" s="1" t="s">
        <v>9</v>
      </c>
      <c r="C5" s="1" t="s">
        <v>10</v>
      </c>
      <c r="D5" s="1" t="s">
        <v>525</v>
      </c>
      <c r="E5" s="1" t="s">
        <v>526</v>
      </c>
      <c r="F5" s="1">
        <v>297</v>
      </c>
      <c r="G5" s="1">
        <v>211</v>
      </c>
      <c r="H5" s="1">
        <v>71.040000000000006</v>
      </c>
      <c r="I5" s="6">
        <f>(J5+K5+L5+M5+N5+O5+P5+Q5+R5+S5+U5+V5+W5+X5+Z5+AA5+AB5+AE5)*100/18</f>
        <v>92.6111111111111</v>
      </c>
      <c r="J5" s="1" t="s">
        <v>70</v>
      </c>
      <c r="K5" s="1" t="s">
        <v>45</v>
      </c>
      <c r="L5" s="1" t="s">
        <v>15</v>
      </c>
      <c r="M5" s="1" t="s">
        <v>14</v>
      </c>
      <c r="N5" s="1" t="s">
        <v>59</v>
      </c>
      <c r="O5" s="1" t="s">
        <v>14</v>
      </c>
      <c r="P5" s="1" t="s">
        <v>29</v>
      </c>
      <c r="Q5" s="1" t="s">
        <v>40</v>
      </c>
      <c r="R5" s="1" t="s">
        <v>14</v>
      </c>
      <c r="S5" s="1" t="s">
        <v>63</v>
      </c>
      <c r="T5" s="1" t="s">
        <v>4262</v>
      </c>
      <c r="U5" s="1" t="s">
        <v>29</v>
      </c>
      <c r="V5" s="1" t="s">
        <v>48</v>
      </c>
      <c r="W5" s="1" t="s">
        <v>15</v>
      </c>
      <c r="X5" s="1" t="s">
        <v>70</v>
      </c>
      <c r="Y5" s="1" t="s">
        <v>4262</v>
      </c>
      <c r="Z5" s="1" t="s">
        <v>44</v>
      </c>
      <c r="AA5" s="1" t="s">
        <v>44</v>
      </c>
      <c r="AB5" s="1" t="s">
        <v>69</v>
      </c>
      <c r="AC5" s="1" t="s">
        <v>4262</v>
      </c>
      <c r="AD5" s="1" t="s">
        <v>4262</v>
      </c>
      <c r="AE5" s="1" t="s">
        <v>45</v>
      </c>
    </row>
    <row r="6" spans="1:31" ht="45" customHeight="1" x14ac:dyDescent="0.25">
      <c r="A6" s="1" t="s">
        <v>4237</v>
      </c>
      <c r="B6" s="1" t="s">
        <v>9</v>
      </c>
      <c r="C6" s="1" t="s">
        <v>10</v>
      </c>
      <c r="D6" s="1" t="s">
        <v>527</v>
      </c>
      <c r="E6" s="1" t="s">
        <v>528</v>
      </c>
      <c r="F6" s="1">
        <v>133</v>
      </c>
      <c r="G6" s="1">
        <v>77</v>
      </c>
      <c r="H6" s="1">
        <v>57.89</v>
      </c>
      <c r="I6" s="6">
        <f t="shared" ref="I6:I15" si="0">(J6+K6+L6+M6+N6+O6+P6+Q6+R6+S6+U6+V6+W6+X6+Z6+AA6+AB6+AE6)*100/18</f>
        <v>96.111111111111114</v>
      </c>
      <c r="J6" s="1" t="s">
        <v>13</v>
      </c>
      <c r="K6" s="1" t="s">
        <v>13</v>
      </c>
      <c r="L6" s="1" t="s">
        <v>45</v>
      </c>
      <c r="M6" s="1" t="s">
        <v>44</v>
      </c>
      <c r="N6" s="1" t="s">
        <v>29</v>
      </c>
      <c r="O6" s="1" t="s">
        <v>70</v>
      </c>
      <c r="P6" s="1" t="s">
        <v>70</v>
      </c>
      <c r="Q6" s="1" t="s">
        <v>14</v>
      </c>
      <c r="R6" s="1" t="s">
        <v>45</v>
      </c>
      <c r="S6" s="1" t="s">
        <v>15</v>
      </c>
      <c r="T6" s="1" t="s">
        <v>4262</v>
      </c>
      <c r="U6" s="1" t="s">
        <v>29</v>
      </c>
      <c r="V6" s="1" t="s">
        <v>70</v>
      </c>
      <c r="W6" s="1" t="s">
        <v>44</v>
      </c>
      <c r="X6" s="1" t="s">
        <v>44</v>
      </c>
      <c r="Y6" s="1" t="s">
        <v>4262</v>
      </c>
      <c r="Z6" s="1" t="s">
        <v>44</v>
      </c>
      <c r="AA6" s="1" t="s">
        <v>44</v>
      </c>
      <c r="AB6" s="1" t="s">
        <v>68</v>
      </c>
      <c r="AC6" s="1" t="s">
        <v>4262</v>
      </c>
      <c r="AD6" s="1" t="s">
        <v>4262</v>
      </c>
      <c r="AE6" s="1" t="s">
        <v>70</v>
      </c>
    </row>
    <row r="7" spans="1:31" ht="45" customHeight="1" x14ac:dyDescent="0.25">
      <c r="A7" s="1" t="s">
        <v>4237</v>
      </c>
      <c r="B7" s="1" t="s">
        <v>9</v>
      </c>
      <c r="C7" s="1" t="s">
        <v>10</v>
      </c>
      <c r="D7" s="1" t="s">
        <v>530</v>
      </c>
      <c r="E7" s="1" t="s">
        <v>531</v>
      </c>
      <c r="F7" s="1">
        <v>205</v>
      </c>
      <c r="G7" s="1">
        <v>89</v>
      </c>
      <c r="H7" s="1">
        <v>43.41</v>
      </c>
      <c r="I7" s="6">
        <f t="shared" si="0"/>
        <v>94.055555555555557</v>
      </c>
      <c r="J7" s="1" t="s">
        <v>68</v>
      </c>
      <c r="K7" s="1" t="s">
        <v>68</v>
      </c>
      <c r="L7" s="1" t="s">
        <v>40</v>
      </c>
      <c r="M7" s="1" t="s">
        <v>45</v>
      </c>
      <c r="N7" s="1" t="s">
        <v>3404</v>
      </c>
      <c r="O7" s="1" t="s">
        <v>19</v>
      </c>
      <c r="P7" s="1" t="s">
        <v>69</v>
      </c>
      <c r="Q7" s="1" t="s">
        <v>29</v>
      </c>
      <c r="R7" s="1" t="s">
        <v>44</v>
      </c>
      <c r="S7" s="1" t="s">
        <v>19</v>
      </c>
      <c r="T7" s="1" t="s">
        <v>4262</v>
      </c>
      <c r="U7" s="1" t="s">
        <v>45</v>
      </c>
      <c r="V7" s="1" t="s">
        <v>15</v>
      </c>
      <c r="W7" s="1" t="s">
        <v>45</v>
      </c>
      <c r="X7" s="1" t="s">
        <v>44</v>
      </c>
      <c r="Y7" s="1" t="s">
        <v>4262</v>
      </c>
      <c r="Z7" s="1" t="s">
        <v>45</v>
      </c>
      <c r="AA7" s="1" t="s">
        <v>69</v>
      </c>
      <c r="AB7" s="1" t="s">
        <v>68</v>
      </c>
      <c r="AC7" s="1" t="s">
        <v>4262</v>
      </c>
      <c r="AD7" s="1" t="s">
        <v>4262</v>
      </c>
      <c r="AE7" s="1" t="s">
        <v>44</v>
      </c>
    </row>
    <row r="8" spans="1:31" ht="45" customHeight="1" x14ac:dyDescent="0.25">
      <c r="A8" s="1" t="s">
        <v>4237</v>
      </c>
      <c r="B8" s="1" t="s">
        <v>9</v>
      </c>
      <c r="C8" s="1" t="s">
        <v>10</v>
      </c>
      <c r="D8" s="1" t="s">
        <v>532</v>
      </c>
      <c r="E8" s="1" t="s">
        <v>533</v>
      </c>
      <c r="F8" s="1">
        <v>371</v>
      </c>
      <c r="G8" s="1">
        <v>228</v>
      </c>
      <c r="H8" s="1">
        <v>61.46</v>
      </c>
      <c r="I8" s="6">
        <f t="shared" si="0"/>
        <v>96.444444444444443</v>
      </c>
      <c r="J8" s="1" t="s">
        <v>13</v>
      </c>
      <c r="K8" s="1" t="s">
        <v>68</v>
      </c>
      <c r="L8" s="1" t="s">
        <v>69</v>
      </c>
      <c r="M8" s="1" t="s">
        <v>44</v>
      </c>
      <c r="N8" s="1" t="s">
        <v>18</v>
      </c>
      <c r="O8" s="1" t="s">
        <v>29</v>
      </c>
      <c r="P8" s="1" t="s">
        <v>13</v>
      </c>
      <c r="Q8" s="1" t="s">
        <v>44</v>
      </c>
      <c r="R8" s="1" t="s">
        <v>44</v>
      </c>
      <c r="S8" s="1" t="s">
        <v>18</v>
      </c>
      <c r="T8" s="1" t="s">
        <v>4262</v>
      </c>
      <c r="U8" s="1" t="s">
        <v>69</v>
      </c>
      <c r="V8" s="1" t="s">
        <v>14</v>
      </c>
      <c r="W8" s="1" t="s">
        <v>69</v>
      </c>
      <c r="X8" s="1" t="s">
        <v>69</v>
      </c>
      <c r="Y8" s="1" t="s">
        <v>4262</v>
      </c>
      <c r="Z8" s="1" t="s">
        <v>68</v>
      </c>
      <c r="AA8" s="1" t="s">
        <v>68</v>
      </c>
      <c r="AB8" s="1" t="s">
        <v>69</v>
      </c>
      <c r="AC8" s="1" t="s">
        <v>4262</v>
      </c>
      <c r="AD8" s="1" t="s">
        <v>4262</v>
      </c>
      <c r="AE8" s="1" t="s">
        <v>68</v>
      </c>
    </row>
    <row r="9" spans="1:31" ht="45" customHeight="1" x14ac:dyDescent="0.25">
      <c r="A9" s="1" t="s">
        <v>4237</v>
      </c>
      <c r="B9" s="1" t="s">
        <v>9</v>
      </c>
      <c r="C9" s="1" t="s">
        <v>10</v>
      </c>
      <c r="D9" s="1" t="s">
        <v>534</v>
      </c>
      <c r="E9" s="1" t="s">
        <v>535</v>
      </c>
      <c r="F9" s="1">
        <v>101</v>
      </c>
      <c r="G9" s="1">
        <v>46</v>
      </c>
      <c r="H9" s="1">
        <v>45.54</v>
      </c>
      <c r="I9" s="6">
        <f t="shared" si="0"/>
        <v>94.222222222222243</v>
      </c>
      <c r="J9" s="1" t="s">
        <v>13</v>
      </c>
      <c r="K9" s="1" t="s">
        <v>13</v>
      </c>
      <c r="L9" s="1" t="s">
        <v>69</v>
      </c>
      <c r="M9" s="1" t="s">
        <v>69</v>
      </c>
      <c r="N9" s="1" t="s">
        <v>22</v>
      </c>
      <c r="O9" s="1" t="s">
        <v>48</v>
      </c>
      <c r="P9" s="1" t="s">
        <v>29</v>
      </c>
      <c r="Q9" s="1" t="s">
        <v>48</v>
      </c>
      <c r="R9" s="1" t="s">
        <v>70</v>
      </c>
      <c r="S9" s="1" t="s">
        <v>39</v>
      </c>
      <c r="T9" s="1" t="s">
        <v>4262</v>
      </c>
      <c r="U9" s="1" t="s">
        <v>13</v>
      </c>
      <c r="V9" s="1" t="s">
        <v>69</v>
      </c>
      <c r="W9" s="1" t="s">
        <v>48</v>
      </c>
      <c r="X9" s="1" t="s">
        <v>29</v>
      </c>
      <c r="Y9" s="1" t="s">
        <v>4262</v>
      </c>
      <c r="Z9" s="1" t="s">
        <v>70</v>
      </c>
      <c r="AA9" s="1" t="s">
        <v>70</v>
      </c>
      <c r="AB9" s="1" t="s">
        <v>69</v>
      </c>
      <c r="AC9" s="1" t="s">
        <v>4262</v>
      </c>
      <c r="AD9" s="1" t="s">
        <v>4262</v>
      </c>
      <c r="AE9" s="1" t="s">
        <v>70</v>
      </c>
    </row>
    <row r="10" spans="1:31" ht="45" customHeight="1" x14ac:dyDescent="0.25">
      <c r="A10" s="1" t="s">
        <v>4237</v>
      </c>
      <c r="B10" s="1" t="s">
        <v>9</v>
      </c>
      <c r="C10" s="1" t="s">
        <v>10</v>
      </c>
      <c r="D10" s="1" t="s">
        <v>536</v>
      </c>
      <c r="E10" s="1" t="s">
        <v>537</v>
      </c>
      <c r="F10" s="1">
        <v>178</v>
      </c>
      <c r="G10" s="1">
        <v>98</v>
      </c>
      <c r="H10" s="1">
        <v>55.06</v>
      </c>
      <c r="I10" s="6">
        <f t="shared" si="0"/>
        <v>96.166666666666657</v>
      </c>
      <c r="J10" s="1" t="s">
        <v>44</v>
      </c>
      <c r="K10" s="1" t="s">
        <v>69</v>
      </c>
      <c r="L10" s="1" t="s">
        <v>69</v>
      </c>
      <c r="M10" s="1" t="s">
        <v>44</v>
      </c>
      <c r="N10" s="1" t="s">
        <v>40</v>
      </c>
      <c r="O10" s="1" t="s">
        <v>14</v>
      </c>
      <c r="P10" s="1" t="s">
        <v>69</v>
      </c>
      <c r="Q10" s="1" t="s">
        <v>68</v>
      </c>
      <c r="R10" s="1" t="s">
        <v>44</v>
      </c>
      <c r="S10" s="1" t="s">
        <v>19</v>
      </c>
      <c r="T10" s="1" t="s">
        <v>4262</v>
      </c>
      <c r="U10" s="1" t="s">
        <v>69</v>
      </c>
      <c r="V10" s="1" t="s">
        <v>45</v>
      </c>
      <c r="W10" s="1" t="s">
        <v>45</v>
      </c>
      <c r="X10" s="1" t="s">
        <v>69</v>
      </c>
      <c r="Y10" s="1" t="s">
        <v>4262</v>
      </c>
      <c r="Z10" s="1" t="s">
        <v>69</v>
      </c>
      <c r="AA10" s="1" t="s">
        <v>69</v>
      </c>
      <c r="AB10" s="1" t="s">
        <v>69</v>
      </c>
      <c r="AC10" s="1" t="s">
        <v>4262</v>
      </c>
      <c r="AD10" s="1" t="s">
        <v>4262</v>
      </c>
      <c r="AE10" s="1" t="s">
        <v>44</v>
      </c>
    </row>
    <row r="11" spans="1:31" ht="45" customHeight="1" x14ac:dyDescent="0.25">
      <c r="A11" s="1" t="s">
        <v>4237</v>
      </c>
      <c r="B11" s="1" t="s">
        <v>9</v>
      </c>
      <c r="C11" s="1" t="s">
        <v>10</v>
      </c>
      <c r="D11" s="1" t="s">
        <v>538</v>
      </c>
      <c r="E11" s="1" t="s">
        <v>539</v>
      </c>
      <c r="F11" s="1">
        <v>247</v>
      </c>
      <c r="G11" s="1">
        <v>120</v>
      </c>
      <c r="H11" s="1">
        <v>48.58</v>
      </c>
      <c r="I11" s="6">
        <f t="shared" si="0"/>
        <v>95.1111111111111</v>
      </c>
      <c r="J11" s="1" t="s">
        <v>15</v>
      </c>
      <c r="K11" s="1" t="s">
        <v>70</v>
      </c>
      <c r="L11" s="1" t="s">
        <v>44</v>
      </c>
      <c r="M11" s="1" t="s">
        <v>70</v>
      </c>
      <c r="N11" s="1" t="s">
        <v>15</v>
      </c>
      <c r="O11" s="1" t="s">
        <v>29</v>
      </c>
      <c r="P11" s="1" t="s">
        <v>69</v>
      </c>
      <c r="Q11" s="1" t="s">
        <v>15</v>
      </c>
      <c r="R11" s="1" t="s">
        <v>14</v>
      </c>
      <c r="S11" s="1" t="s">
        <v>48</v>
      </c>
      <c r="T11" s="1" t="s">
        <v>4262</v>
      </c>
      <c r="U11" s="1" t="s">
        <v>15</v>
      </c>
      <c r="V11" s="1" t="s">
        <v>48</v>
      </c>
      <c r="W11" s="1" t="s">
        <v>70</v>
      </c>
      <c r="X11" s="1" t="s">
        <v>45</v>
      </c>
      <c r="Y11" s="1" t="s">
        <v>4262</v>
      </c>
      <c r="Z11" s="1" t="s">
        <v>44</v>
      </c>
      <c r="AA11" s="1" t="s">
        <v>69</v>
      </c>
      <c r="AB11" s="1" t="s">
        <v>69</v>
      </c>
      <c r="AC11" s="1" t="s">
        <v>4262</v>
      </c>
      <c r="AD11" s="1" t="s">
        <v>4262</v>
      </c>
      <c r="AE11" s="1" t="s">
        <v>69</v>
      </c>
    </row>
    <row r="12" spans="1:31" ht="45" customHeight="1" x14ac:dyDescent="0.25">
      <c r="A12" s="1" t="s">
        <v>4237</v>
      </c>
      <c r="B12" s="1" t="s">
        <v>9</v>
      </c>
      <c r="C12" s="1" t="s">
        <v>10</v>
      </c>
      <c r="D12" s="1" t="s">
        <v>540</v>
      </c>
      <c r="E12" s="1" t="s">
        <v>541</v>
      </c>
      <c r="F12" s="1">
        <v>225</v>
      </c>
      <c r="G12" s="1">
        <v>102</v>
      </c>
      <c r="H12" s="1">
        <v>45.33</v>
      </c>
      <c r="I12" s="6">
        <f t="shared" si="0"/>
        <v>95.277777777777786</v>
      </c>
      <c r="J12" s="1" t="s">
        <v>70</v>
      </c>
      <c r="K12" s="1" t="s">
        <v>68</v>
      </c>
      <c r="L12" s="1" t="s">
        <v>19</v>
      </c>
      <c r="M12" s="1" t="s">
        <v>44</v>
      </c>
      <c r="N12" s="1" t="s">
        <v>14</v>
      </c>
      <c r="O12" s="1" t="s">
        <v>14</v>
      </c>
      <c r="P12" s="1" t="s">
        <v>68</v>
      </c>
      <c r="Q12" s="1" t="s">
        <v>15</v>
      </c>
      <c r="R12" s="1" t="s">
        <v>45</v>
      </c>
      <c r="S12" s="1" t="s">
        <v>18</v>
      </c>
      <c r="T12" s="1" t="s">
        <v>4262</v>
      </c>
      <c r="U12" s="1" t="s">
        <v>69</v>
      </c>
      <c r="V12" s="1" t="s">
        <v>14</v>
      </c>
      <c r="W12" s="1" t="s">
        <v>70</v>
      </c>
      <c r="X12" s="1" t="s">
        <v>70</v>
      </c>
      <c r="Y12" s="1" t="s">
        <v>4262</v>
      </c>
      <c r="Z12" s="1" t="s">
        <v>69</v>
      </c>
      <c r="AA12" s="1" t="s">
        <v>68</v>
      </c>
      <c r="AB12" s="1" t="s">
        <v>68</v>
      </c>
      <c r="AC12" s="1" t="s">
        <v>4262</v>
      </c>
      <c r="AD12" s="1" t="s">
        <v>4262</v>
      </c>
      <c r="AE12" s="1" t="s">
        <v>69</v>
      </c>
    </row>
    <row r="13" spans="1:31" ht="45" customHeight="1" x14ac:dyDescent="0.25">
      <c r="A13" s="1" t="s">
        <v>4237</v>
      </c>
      <c r="B13" s="1" t="s">
        <v>9</v>
      </c>
      <c r="C13" s="1" t="s">
        <v>10</v>
      </c>
      <c r="D13" s="1" t="s">
        <v>542</v>
      </c>
      <c r="E13" s="1" t="s">
        <v>543</v>
      </c>
      <c r="F13" s="1">
        <v>126</v>
      </c>
      <c r="G13" s="1">
        <v>65</v>
      </c>
      <c r="H13" s="1">
        <v>51.59</v>
      </c>
      <c r="I13" s="6">
        <f t="shared" si="0"/>
        <v>95.8888888888889</v>
      </c>
      <c r="J13" s="1" t="s">
        <v>70</v>
      </c>
      <c r="K13" s="1" t="s">
        <v>44</v>
      </c>
      <c r="L13" s="1" t="s">
        <v>45</v>
      </c>
      <c r="M13" s="1" t="s">
        <v>45</v>
      </c>
      <c r="N13" s="1" t="s">
        <v>19</v>
      </c>
      <c r="O13" s="1" t="s">
        <v>29</v>
      </c>
      <c r="P13" s="1" t="s">
        <v>69</v>
      </c>
      <c r="Q13" s="1" t="s">
        <v>44</v>
      </c>
      <c r="R13" s="1" t="s">
        <v>69</v>
      </c>
      <c r="S13" s="1" t="s">
        <v>48</v>
      </c>
      <c r="T13" s="1" t="s">
        <v>4262</v>
      </c>
      <c r="U13" s="1" t="s">
        <v>69</v>
      </c>
      <c r="V13" s="1" t="s">
        <v>14</v>
      </c>
      <c r="W13" s="1" t="s">
        <v>69</v>
      </c>
      <c r="X13" s="1" t="s">
        <v>69</v>
      </c>
      <c r="Y13" s="1" t="s">
        <v>4262</v>
      </c>
      <c r="Z13" s="1" t="s">
        <v>69</v>
      </c>
      <c r="AA13" s="1" t="s">
        <v>69</v>
      </c>
      <c r="AB13" s="1" t="s">
        <v>69</v>
      </c>
      <c r="AC13" s="1" t="s">
        <v>4262</v>
      </c>
      <c r="AD13" s="1" t="s">
        <v>4262</v>
      </c>
      <c r="AE13" s="1" t="s">
        <v>69</v>
      </c>
    </row>
    <row r="14" spans="1:31" ht="45" customHeight="1" x14ac:dyDescent="0.25">
      <c r="A14" s="1" t="s">
        <v>4237</v>
      </c>
      <c r="B14" s="1" t="s">
        <v>9</v>
      </c>
      <c r="C14" s="1" t="s">
        <v>10</v>
      </c>
      <c r="D14" s="1" t="s">
        <v>544</v>
      </c>
      <c r="E14" s="1" t="s">
        <v>545</v>
      </c>
      <c r="F14" s="1">
        <v>149</v>
      </c>
      <c r="G14" s="1">
        <v>63</v>
      </c>
      <c r="H14" s="1">
        <v>42.28</v>
      </c>
      <c r="I14" s="6">
        <f t="shared" si="0"/>
        <v>93.611111111111128</v>
      </c>
      <c r="J14" s="1" t="s">
        <v>69</v>
      </c>
      <c r="K14" s="1" t="s">
        <v>44</v>
      </c>
      <c r="L14" s="1" t="s">
        <v>39</v>
      </c>
      <c r="M14" s="1" t="s">
        <v>29</v>
      </c>
      <c r="N14" s="1" t="s">
        <v>192</v>
      </c>
      <c r="O14" s="1" t="s">
        <v>29</v>
      </c>
      <c r="P14" s="1" t="s">
        <v>69</v>
      </c>
      <c r="Q14" s="1" t="s">
        <v>44</v>
      </c>
      <c r="R14" s="1" t="s">
        <v>44</v>
      </c>
      <c r="S14" s="1" t="s">
        <v>76</v>
      </c>
      <c r="T14" s="1" t="s">
        <v>4262</v>
      </c>
      <c r="U14" s="1" t="s">
        <v>70</v>
      </c>
      <c r="V14" s="1" t="s">
        <v>48</v>
      </c>
      <c r="W14" s="1" t="s">
        <v>44</v>
      </c>
      <c r="X14" s="1" t="s">
        <v>69</v>
      </c>
      <c r="Y14" s="1" t="s">
        <v>4262</v>
      </c>
      <c r="Z14" s="1" t="s">
        <v>44</v>
      </c>
      <c r="AA14" s="1" t="s">
        <v>69</v>
      </c>
      <c r="AB14" s="1" t="s">
        <v>69</v>
      </c>
      <c r="AC14" s="1" t="s">
        <v>4262</v>
      </c>
      <c r="AD14" s="1" t="s">
        <v>4262</v>
      </c>
      <c r="AE14" s="1" t="s">
        <v>44</v>
      </c>
    </row>
    <row r="15" spans="1:31" ht="45" customHeight="1" x14ac:dyDescent="0.25">
      <c r="A15" s="1" t="s">
        <v>4237</v>
      </c>
      <c r="B15" s="1" t="s">
        <v>9</v>
      </c>
      <c r="C15" s="1" t="s">
        <v>10</v>
      </c>
      <c r="D15" s="1" t="s">
        <v>546</v>
      </c>
      <c r="E15" s="1" t="s">
        <v>547</v>
      </c>
      <c r="F15" s="1">
        <v>201</v>
      </c>
      <c r="G15" s="1">
        <v>104</v>
      </c>
      <c r="H15" s="1">
        <v>51.74</v>
      </c>
      <c r="I15" s="6">
        <f t="shared" si="0"/>
        <v>98.055555555555543</v>
      </c>
      <c r="J15" s="1" t="s">
        <v>68</v>
      </c>
      <c r="K15" s="1" t="s">
        <v>68</v>
      </c>
      <c r="L15" s="1" t="s">
        <v>13</v>
      </c>
      <c r="M15" s="1" t="s">
        <v>68</v>
      </c>
      <c r="N15" s="1" t="s">
        <v>44</v>
      </c>
      <c r="O15" s="1" t="s">
        <v>44</v>
      </c>
      <c r="P15" s="1" t="s">
        <v>68</v>
      </c>
      <c r="Q15" s="1" t="s">
        <v>69</v>
      </c>
      <c r="R15" s="1" t="s">
        <v>68</v>
      </c>
      <c r="S15" s="1" t="s">
        <v>48</v>
      </c>
      <c r="T15" s="1" t="s">
        <v>4262</v>
      </c>
      <c r="U15" s="1" t="s">
        <v>68</v>
      </c>
      <c r="V15" s="1" t="s">
        <v>70</v>
      </c>
      <c r="W15" s="1" t="s">
        <v>69</v>
      </c>
      <c r="X15" s="1" t="s">
        <v>69</v>
      </c>
      <c r="Y15" s="1" t="s">
        <v>4262</v>
      </c>
      <c r="Z15" s="1" t="s">
        <v>69</v>
      </c>
      <c r="AA15" s="1" t="s">
        <v>13</v>
      </c>
      <c r="AB15" s="1" t="s">
        <v>68</v>
      </c>
      <c r="AC15" s="1" t="s">
        <v>4262</v>
      </c>
      <c r="AD15" s="1" t="s">
        <v>4262</v>
      </c>
      <c r="AE15" s="1" t="s">
        <v>68</v>
      </c>
    </row>
    <row r="16" spans="1:31" ht="45" customHeight="1" x14ac:dyDescent="0.25">
      <c r="A16" s="1" t="s">
        <v>4237</v>
      </c>
      <c r="B16" s="1" t="s">
        <v>1191</v>
      </c>
      <c r="C16" s="1" t="s">
        <v>499</v>
      </c>
      <c r="D16" s="1" t="s">
        <v>1500</v>
      </c>
      <c r="E16" s="1" t="s">
        <v>1226</v>
      </c>
      <c r="F16" s="1">
        <v>623</v>
      </c>
      <c r="G16" s="1">
        <v>271</v>
      </c>
      <c r="H16" s="1">
        <v>43.5</v>
      </c>
      <c r="I16" s="4">
        <f>(J16+K16+L16+M16+N16+O16+P16+Q16+R16+S16+T16+U16+V16+W16+X16+Y16+Z16+AA16+AB16+AC16+AD16+AE16)*100/22</f>
        <v>95.86363636363636</v>
      </c>
      <c r="J16" s="1" t="s">
        <v>69</v>
      </c>
      <c r="K16" s="1" t="s">
        <v>69</v>
      </c>
      <c r="L16" s="1" t="s">
        <v>70</v>
      </c>
      <c r="M16" s="1" t="s">
        <v>45</v>
      </c>
      <c r="N16" s="1" t="s">
        <v>69</v>
      </c>
      <c r="O16" s="1" t="s">
        <v>44</v>
      </c>
      <c r="P16" s="1" t="s">
        <v>70</v>
      </c>
      <c r="Q16" s="1" t="s">
        <v>29</v>
      </c>
      <c r="R16" s="1" t="s">
        <v>15</v>
      </c>
      <c r="S16" s="1" t="s">
        <v>15</v>
      </c>
      <c r="T16" s="1" t="s">
        <v>44</v>
      </c>
      <c r="U16" s="1" t="s">
        <v>44</v>
      </c>
      <c r="V16" s="1" t="s">
        <v>45</v>
      </c>
      <c r="W16" s="1" t="s">
        <v>15</v>
      </c>
      <c r="X16" s="1" t="s">
        <v>44</v>
      </c>
      <c r="Y16" s="1" t="s">
        <v>29</v>
      </c>
      <c r="Z16" s="1" t="s">
        <v>44</v>
      </c>
      <c r="AA16" s="1" t="s">
        <v>70</v>
      </c>
      <c r="AB16" s="1" t="s">
        <v>69</v>
      </c>
      <c r="AC16" s="1" t="s">
        <v>70</v>
      </c>
      <c r="AD16" s="1" t="s">
        <v>45</v>
      </c>
      <c r="AE16" s="1" t="s">
        <v>45</v>
      </c>
    </row>
    <row r="17" spans="1:31" ht="45" customHeight="1" x14ac:dyDescent="0.25">
      <c r="A17" s="1" t="s">
        <v>4237</v>
      </c>
      <c r="B17" s="1" t="s">
        <v>1191</v>
      </c>
      <c r="C17" s="1" t="s">
        <v>499</v>
      </c>
      <c r="D17" s="1" t="s">
        <v>1501</v>
      </c>
      <c r="E17" s="1" t="s">
        <v>1502</v>
      </c>
      <c r="F17" s="1">
        <v>958</v>
      </c>
      <c r="G17" s="1">
        <v>406</v>
      </c>
      <c r="H17" s="1">
        <v>42.38</v>
      </c>
      <c r="I17" s="4">
        <f t="shared" ref="I17:I23" si="1">(J17+K17+L17+M17+N17+O17+P17+Q17+R17+S17+T17+U17+V17+W17+X17+Y17+Z17+AA17+AB17+AC17+AD17+AE17)*100/22</f>
        <v>93.590909090909065</v>
      </c>
      <c r="J17" s="1" t="s">
        <v>70</v>
      </c>
      <c r="K17" s="1" t="s">
        <v>70</v>
      </c>
      <c r="L17" s="1" t="s">
        <v>70</v>
      </c>
      <c r="M17" s="1" t="s">
        <v>76</v>
      </c>
      <c r="N17" s="1" t="s">
        <v>45</v>
      </c>
      <c r="O17" s="1" t="s">
        <v>15</v>
      </c>
      <c r="P17" s="1" t="s">
        <v>14</v>
      </c>
      <c r="Q17" s="1" t="s">
        <v>15</v>
      </c>
      <c r="R17" s="1" t="s">
        <v>14</v>
      </c>
      <c r="S17" s="1" t="s">
        <v>48</v>
      </c>
      <c r="T17" s="1" t="s">
        <v>70</v>
      </c>
      <c r="U17" s="1" t="s">
        <v>45</v>
      </c>
      <c r="V17" s="1" t="s">
        <v>14</v>
      </c>
      <c r="W17" s="1" t="s">
        <v>29</v>
      </c>
      <c r="X17" s="1" t="s">
        <v>45</v>
      </c>
      <c r="Y17" s="1" t="s">
        <v>15</v>
      </c>
      <c r="Z17" s="1" t="s">
        <v>45</v>
      </c>
      <c r="AA17" s="1" t="s">
        <v>15</v>
      </c>
      <c r="AB17" s="1" t="s">
        <v>45</v>
      </c>
      <c r="AC17" s="1" t="s">
        <v>29</v>
      </c>
      <c r="AD17" s="1" t="s">
        <v>48</v>
      </c>
      <c r="AE17" s="1" t="s">
        <v>15</v>
      </c>
    </row>
    <row r="18" spans="1:31" ht="45" customHeight="1" x14ac:dyDescent="0.25">
      <c r="A18" s="1" t="s">
        <v>4237</v>
      </c>
      <c r="B18" s="1" t="s">
        <v>1191</v>
      </c>
      <c r="C18" s="1" t="s">
        <v>499</v>
      </c>
      <c r="D18" s="1" t="s">
        <v>1503</v>
      </c>
      <c r="E18" s="1" t="s">
        <v>1504</v>
      </c>
      <c r="F18" s="1">
        <v>625</v>
      </c>
      <c r="G18" s="1">
        <v>266</v>
      </c>
      <c r="H18" s="1">
        <v>42.56</v>
      </c>
      <c r="I18" s="4">
        <f t="shared" si="1"/>
        <v>98.772727272727252</v>
      </c>
      <c r="J18" s="1" t="s">
        <v>68</v>
      </c>
      <c r="K18" s="1" t="s">
        <v>68</v>
      </c>
      <c r="L18" s="1" t="s">
        <v>68</v>
      </c>
      <c r="M18" s="1" t="s">
        <v>69</v>
      </c>
      <c r="N18" s="1" t="s">
        <v>68</v>
      </c>
      <c r="O18" s="1" t="s">
        <v>68</v>
      </c>
      <c r="P18" s="1" t="s">
        <v>69</v>
      </c>
      <c r="Q18" s="1" t="s">
        <v>68</v>
      </c>
      <c r="R18" s="1" t="s">
        <v>68</v>
      </c>
      <c r="S18" s="1" t="s">
        <v>44</v>
      </c>
      <c r="T18" s="1" t="s">
        <v>68</v>
      </c>
      <c r="U18" s="1" t="s">
        <v>68</v>
      </c>
      <c r="V18" s="1" t="s">
        <v>44</v>
      </c>
      <c r="W18" s="1" t="s">
        <v>68</v>
      </c>
      <c r="X18" s="1" t="s">
        <v>68</v>
      </c>
      <c r="Y18" s="1" t="s">
        <v>69</v>
      </c>
      <c r="Z18" s="1" t="s">
        <v>13</v>
      </c>
      <c r="AA18" s="1" t="s">
        <v>68</v>
      </c>
      <c r="AB18" s="1" t="s">
        <v>68</v>
      </c>
      <c r="AC18" s="1" t="s">
        <v>13</v>
      </c>
      <c r="AD18" s="1" t="s">
        <v>68</v>
      </c>
      <c r="AE18" s="1" t="s">
        <v>68</v>
      </c>
    </row>
    <row r="19" spans="1:31" ht="45" customHeight="1" x14ac:dyDescent="0.25">
      <c r="A19" s="1" t="s">
        <v>4237</v>
      </c>
      <c r="B19" s="1" t="s">
        <v>1191</v>
      </c>
      <c r="C19" s="1" t="s">
        <v>499</v>
      </c>
      <c r="D19" s="1" t="s">
        <v>1505</v>
      </c>
      <c r="E19" s="1" t="s">
        <v>4238</v>
      </c>
      <c r="F19" s="1">
        <v>448</v>
      </c>
      <c r="G19" s="1">
        <v>219</v>
      </c>
      <c r="H19" s="1">
        <v>48.88</v>
      </c>
      <c r="I19" s="4">
        <f t="shared" si="1"/>
        <v>94.499999999999986</v>
      </c>
      <c r="J19" s="1" t="s">
        <v>45</v>
      </c>
      <c r="K19" s="1" t="s">
        <v>70</v>
      </c>
      <c r="L19" s="1" t="s">
        <v>45</v>
      </c>
      <c r="M19" s="1" t="s">
        <v>44</v>
      </c>
      <c r="N19" s="1" t="s">
        <v>45</v>
      </c>
      <c r="O19" s="1" t="s">
        <v>44</v>
      </c>
      <c r="P19" s="1" t="s">
        <v>70</v>
      </c>
      <c r="Q19" s="1" t="s">
        <v>14</v>
      </c>
      <c r="R19" s="1" t="s">
        <v>48</v>
      </c>
      <c r="S19" s="1" t="s">
        <v>76</v>
      </c>
      <c r="T19" s="1" t="s">
        <v>45</v>
      </c>
      <c r="U19" s="1" t="s">
        <v>70</v>
      </c>
      <c r="V19" s="1" t="s">
        <v>29</v>
      </c>
      <c r="W19" s="1" t="s">
        <v>15</v>
      </c>
      <c r="X19" s="1" t="s">
        <v>45</v>
      </c>
      <c r="Y19" s="1" t="s">
        <v>15</v>
      </c>
      <c r="Z19" s="1" t="s">
        <v>45</v>
      </c>
      <c r="AA19" s="1" t="s">
        <v>70</v>
      </c>
      <c r="AB19" s="1" t="s">
        <v>70</v>
      </c>
      <c r="AC19" s="1" t="s">
        <v>45</v>
      </c>
      <c r="AD19" s="1" t="s">
        <v>45</v>
      </c>
      <c r="AE19" s="1" t="s">
        <v>45</v>
      </c>
    </row>
    <row r="20" spans="1:31" ht="45" customHeight="1" x14ac:dyDescent="0.25">
      <c r="A20" s="1" t="s">
        <v>4237</v>
      </c>
      <c r="B20" s="1" t="s">
        <v>1191</v>
      </c>
      <c r="C20" s="1" t="s">
        <v>499</v>
      </c>
      <c r="D20" s="1" t="s">
        <v>1506</v>
      </c>
      <c r="E20" s="1" t="s">
        <v>1507</v>
      </c>
      <c r="F20" s="1">
        <v>1067</v>
      </c>
      <c r="G20" s="1">
        <v>999</v>
      </c>
      <c r="H20" s="1">
        <v>93.63</v>
      </c>
      <c r="I20" s="4">
        <f t="shared" si="1"/>
        <v>96.954545454545453</v>
      </c>
      <c r="J20" s="1" t="s">
        <v>68</v>
      </c>
      <c r="K20" s="1" t="s">
        <v>69</v>
      </c>
      <c r="L20" s="1" t="s">
        <v>69</v>
      </c>
      <c r="M20" s="1" t="s">
        <v>69</v>
      </c>
      <c r="N20" s="1" t="s">
        <v>68</v>
      </c>
      <c r="O20" s="1" t="s">
        <v>44</v>
      </c>
      <c r="P20" s="1" t="s">
        <v>70</v>
      </c>
      <c r="Q20" s="1" t="s">
        <v>15</v>
      </c>
      <c r="R20" s="1" t="s">
        <v>14</v>
      </c>
      <c r="S20" s="1" t="s">
        <v>15</v>
      </c>
      <c r="T20" s="1" t="s">
        <v>69</v>
      </c>
      <c r="U20" s="1" t="s">
        <v>69</v>
      </c>
      <c r="V20" s="1" t="s">
        <v>70</v>
      </c>
      <c r="W20" s="1" t="s">
        <v>44</v>
      </c>
      <c r="X20" s="1" t="s">
        <v>69</v>
      </c>
      <c r="Y20" s="1" t="s">
        <v>69</v>
      </c>
      <c r="Z20" s="1" t="s">
        <v>44</v>
      </c>
      <c r="AA20" s="1" t="s">
        <v>44</v>
      </c>
      <c r="AB20" s="1" t="s">
        <v>69</v>
      </c>
      <c r="AC20" s="1" t="s">
        <v>69</v>
      </c>
      <c r="AD20" s="1" t="s">
        <v>45</v>
      </c>
      <c r="AE20" s="1" t="s">
        <v>69</v>
      </c>
    </row>
    <row r="21" spans="1:31" ht="45" customHeight="1" x14ac:dyDescent="0.25">
      <c r="A21" s="1" t="s">
        <v>4237</v>
      </c>
      <c r="B21" s="1" t="s">
        <v>1191</v>
      </c>
      <c r="C21" s="1" t="s">
        <v>499</v>
      </c>
      <c r="D21" s="1" t="s">
        <v>1508</v>
      </c>
      <c r="E21" s="1" t="s">
        <v>4239</v>
      </c>
      <c r="F21" s="1">
        <v>1114</v>
      </c>
      <c r="G21" s="1">
        <v>640</v>
      </c>
      <c r="H21" s="1">
        <v>57.45</v>
      </c>
      <c r="I21" s="4">
        <f t="shared" si="1"/>
        <v>87.500000000000014</v>
      </c>
      <c r="J21" s="1" t="s">
        <v>70</v>
      </c>
      <c r="K21" s="1" t="s">
        <v>45</v>
      </c>
      <c r="L21" s="1" t="s">
        <v>72</v>
      </c>
      <c r="M21" s="1" t="s">
        <v>22</v>
      </c>
      <c r="N21" s="1" t="s">
        <v>55</v>
      </c>
      <c r="O21" s="1" t="s">
        <v>40</v>
      </c>
      <c r="P21" s="1" t="s">
        <v>81</v>
      </c>
      <c r="Q21" s="1" t="s">
        <v>22</v>
      </c>
      <c r="R21" s="1" t="s">
        <v>22</v>
      </c>
      <c r="S21" s="1" t="s">
        <v>3357</v>
      </c>
      <c r="T21" s="1" t="s">
        <v>29</v>
      </c>
      <c r="U21" s="1" t="s">
        <v>15</v>
      </c>
      <c r="V21" s="1" t="s">
        <v>22</v>
      </c>
      <c r="W21" s="1" t="s">
        <v>50</v>
      </c>
      <c r="X21" s="1" t="s">
        <v>15</v>
      </c>
      <c r="Y21" s="1" t="s">
        <v>19</v>
      </c>
      <c r="Z21" s="1" t="s">
        <v>48</v>
      </c>
      <c r="AA21" s="1" t="s">
        <v>40</v>
      </c>
      <c r="AB21" s="1" t="s">
        <v>29</v>
      </c>
      <c r="AC21" s="1" t="s">
        <v>50</v>
      </c>
      <c r="AD21" s="1" t="s">
        <v>18</v>
      </c>
      <c r="AE21" s="1" t="s">
        <v>14</v>
      </c>
    </row>
    <row r="22" spans="1:31" ht="45" customHeight="1" x14ac:dyDescent="0.25">
      <c r="A22" s="1" t="s">
        <v>4237</v>
      </c>
      <c r="B22" s="1" t="s">
        <v>1191</v>
      </c>
      <c r="C22" s="1" t="s">
        <v>499</v>
      </c>
      <c r="D22" s="1" t="s">
        <v>1509</v>
      </c>
      <c r="E22" s="1" t="s">
        <v>1510</v>
      </c>
      <c r="F22" s="1">
        <v>442</v>
      </c>
      <c r="G22" s="1">
        <v>190</v>
      </c>
      <c r="H22" s="1">
        <v>42.99</v>
      </c>
      <c r="I22" s="4">
        <f t="shared" si="1"/>
        <v>87.681818181818187</v>
      </c>
      <c r="J22" s="1" t="s">
        <v>15</v>
      </c>
      <c r="K22" s="1" t="s">
        <v>45</v>
      </c>
      <c r="L22" s="1" t="s">
        <v>22</v>
      </c>
      <c r="M22" s="1" t="s">
        <v>19</v>
      </c>
      <c r="N22" s="1" t="s">
        <v>3612</v>
      </c>
      <c r="O22" s="1" t="s">
        <v>19</v>
      </c>
      <c r="P22" s="1" t="s">
        <v>48</v>
      </c>
      <c r="Q22" s="1" t="s">
        <v>50</v>
      </c>
      <c r="R22" s="1" t="s">
        <v>50</v>
      </c>
      <c r="S22" s="1" t="s">
        <v>22</v>
      </c>
      <c r="T22" s="1" t="s">
        <v>70</v>
      </c>
      <c r="U22" s="1" t="s">
        <v>50</v>
      </c>
      <c r="V22" s="1" t="s">
        <v>48</v>
      </c>
      <c r="W22" s="1" t="s">
        <v>40</v>
      </c>
      <c r="X22" s="1" t="s">
        <v>15</v>
      </c>
      <c r="Y22" s="1" t="s">
        <v>48</v>
      </c>
      <c r="Z22" s="1" t="s">
        <v>14</v>
      </c>
      <c r="AA22" s="1" t="s">
        <v>14</v>
      </c>
      <c r="AB22" s="1" t="s">
        <v>29</v>
      </c>
      <c r="AC22" s="1" t="s">
        <v>15</v>
      </c>
      <c r="AD22" s="1" t="s">
        <v>15</v>
      </c>
      <c r="AE22" s="1" t="s">
        <v>50</v>
      </c>
    </row>
    <row r="23" spans="1:31" ht="45" customHeight="1" x14ac:dyDescent="0.25">
      <c r="A23" s="1" t="s">
        <v>4237</v>
      </c>
      <c r="B23" s="1" t="s">
        <v>1191</v>
      </c>
      <c r="C23" s="1" t="s">
        <v>499</v>
      </c>
      <c r="D23" s="1" t="s">
        <v>3610</v>
      </c>
      <c r="E23" s="1" t="s">
        <v>3611</v>
      </c>
      <c r="F23" s="1">
        <v>272</v>
      </c>
      <c r="G23" s="1">
        <v>127</v>
      </c>
      <c r="H23" s="1">
        <v>46.69</v>
      </c>
      <c r="I23" s="4">
        <f t="shared" si="1"/>
        <v>89.181818181818144</v>
      </c>
      <c r="J23" s="1" t="s">
        <v>15</v>
      </c>
      <c r="K23" s="1" t="s">
        <v>48</v>
      </c>
      <c r="L23" s="1" t="s">
        <v>15</v>
      </c>
      <c r="M23" s="1" t="s">
        <v>29</v>
      </c>
      <c r="N23" s="1" t="s">
        <v>29</v>
      </c>
      <c r="O23" s="1" t="s">
        <v>50</v>
      </c>
      <c r="P23" s="1" t="s">
        <v>81</v>
      </c>
      <c r="Q23" s="1" t="s">
        <v>59</v>
      </c>
      <c r="R23" s="1" t="s">
        <v>59</v>
      </c>
      <c r="S23" s="1" t="s">
        <v>17</v>
      </c>
      <c r="T23" s="1" t="s">
        <v>15</v>
      </c>
      <c r="U23" s="1" t="s">
        <v>15</v>
      </c>
      <c r="V23" s="1" t="s">
        <v>3361</v>
      </c>
      <c r="W23" s="1" t="s">
        <v>15</v>
      </c>
      <c r="X23" s="1" t="s">
        <v>70</v>
      </c>
      <c r="Y23" s="1" t="s">
        <v>18</v>
      </c>
      <c r="Z23" s="1" t="s">
        <v>14</v>
      </c>
      <c r="AA23" s="1" t="s">
        <v>45</v>
      </c>
      <c r="AB23" s="1" t="s">
        <v>14</v>
      </c>
      <c r="AC23" s="1" t="s">
        <v>19</v>
      </c>
      <c r="AD23" s="1" t="s">
        <v>19</v>
      </c>
      <c r="AE23" s="1" t="s">
        <v>29</v>
      </c>
    </row>
    <row r="25" spans="1:31" ht="35.1" customHeight="1" x14ac:dyDescent="0.25">
      <c r="A25" s="68" t="s">
        <v>2406</v>
      </c>
      <c r="B25" s="68"/>
      <c r="C25" s="68"/>
      <c r="D25" s="68"/>
      <c r="E25" s="68"/>
      <c r="F25" s="68"/>
      <c r="G25" s="68"/>
      <c r="H25" s="68"/>
      <c r="I25" s="18"/>
      <c r="J25" s="18"/>
      <c r="K25" s="2"/>
      <c r="L25" s="2"/>
      <c r="M25" s="2"/>
      <c r="N25" s="18"/>
      <c r="O25" s="2"/>
      <c r="P25" s="2"/>
      <c r="Q25" s="2"/>
      <c r="R25" s="18"/>
      <c r="S25" s="18"/>
      <c r="T25" s="18"/>
      <c r="U25" s="18"/>
      <c r="V25" s="2"/>
      <c r="W25" s="18"/>
      <c r="X25" s="18"/>
      <c r="Y25" s="18"/>
      <c r="Z25" s="18"/>
      <c r="AA25" s="18"/>
      <c r="AB25" s="18"/>
      <c r="AC25" s="18"/>
      <c r="AD25" s="18"/>
      <c r="AE25" s="18"/>
    </row>
    <row r="26" spans="1:31" ht="30" customHeight="1" x14ac:dyDescent="0.25">
      <c r="A26" s="30" t="s">
        <v>102</v>
      </c>
      <c r="B26" s="69" t="s">
        <v>4201</v>
      </c>
      <c r="C26" s="70"/>
      <c r="D26" s="64" t="s">
        <v>3</v>
      </c>
      <c r="E26" s="64" t="s">
        <v>4</v>
      </c>
      <c r="F26" s="64" t="s">
        <v>5</v>
      </c>
      <c r="G26" s="64" t="s">
        <v>6</v>
      </c>
      <c r="H26" s="64" t="s">
        <v>7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ht="80.099999999999994" customHeight="1" x14ac:dyDescent="0.25">
      <c r="A27" s="30" t="s">
        <v>0</v>
      </c>
      <c r="B27" s="30" t="s">
        <v>4204</v>
      </c>
      <c r="C27" s="30" t="s">
        <v>2</v>
      </c>
      <c r="D27" s="64"/>
      <c r="E27" s="64"/>
      <c r="F27" s="64"/>
      <c r="G27" s="64"/>
      <c r="H27" s="64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</row>
    <row r="28" spans="1:31" ht="45" customHeight="1" x14ac:dyDescent="0.25">
      <c r="A28" s="1" t="s">
        <v>4237</v>
      </c>
      <c r="B28" s="1" t="s">
        <v>1241</v>
      </c>
      <c r="C28" s="1" t="s">
        <v>499</v>
      </c>
      <c r="D28" s="1" t="s">
        <v>2849</v>
      </c>
      <c r="E28" s="1" t="s">
        <v>2850</v>
      </c>
      <c r="F28" s="1">
        <v>1147</v>
      </c>
      <c r="G28" s="1">
        <v>77</v>
      </c>
      <c r="H28" s="1">
        <v>6.71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</sheetData>
  <mergeCells count="17">
    <mergeCell ref="H26:H27"/>
    <mergeCell ref="A2:I2"/>
    <mergeCell ref="B3:C3"/>
    <mergeCell ref="B26:C26"/>
    <mergeCell ref="A25:H25"/>
    <mergeCell ref="D26:D27"/>
    <mergeCell ref="E26:E27"/>
    <mergeCell ref="F26:F27"/>
    <mergeCell ref="G26:G27"/>
    <mergeCell ref="J1:AE3"/>
    <mergeCell ref="A1:I1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4"/>
  <sheetViews>
    <sheetView showGridLines="0" zoomScale="70" zoomScaleNormal="70" workbookViewId="0">
      <pane xSplit="5" ySplit="4" topLeftCell="F5" activePane="bottomRight" state="frozen"/>
      <selection pane="topRight" activeCell="F1" sqref="F1"/>
      <selection pane="bottomLeft" activeCell="A4" sqref="A4"/>
      <selection pane="bottomRight" activeCell="A2" sqref="A2:I2"/>
    </sheetView>
  </sheetViews>
  <sheetFormatPr defaultColWidth="9.140625" defaultRowHeight="15" x14ac:dyDescent="0.25"/>
  <cols>
    <col min="1" max="1" width="20.7109375" style="11" customWidth="1"/>
    <col min="2" max="2" width="11.7109375" style="11" customWidth="1"/>
    <col min="3" max="3" width="20.7109375" style="11" customWidth="1"/>
    <col min="4" max="4" width="15.7109375" style="11" customWidth="1"/>
    <col min="5" max="5" width="30.7109375" style="11" customWidth="1"/>
    <col min="6" max="8" width="15.7109375" style="11" customWidth="1"/>
    <col min="9" max="9" width="20.7109375" style="11" customWidth="1"/>
    <col min="10" max="31" width="30.7109375" style="11" customWidth="1"/>
    <col min="32" max="16384" width="9.140625" style="11"/>
  </cols>
  <sheetData>
    <row r="1" spans="1:31" s="8" customFormat="1" ht="35.1" customHeight="1" x14ac:dyDescent="0.25">
      <c r="A1" s="67" t="s">
        <v>126</v>
      </c>
      <c r="B1" s="67"/>
      <c r="C1" s="67"/>
      <c r="D1" s="67"/>
      <c r="E1" s="67"/>
      <c r="F1" s="67"/>
      <c r="G1" s="67"/>
      <c r="H1" s="67"/>
      <c r="I1" s="67"/>
      <c r="J1" s="66" t="s">
        <v>3307</v>
      </c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</row>
    <row r="2" spans="1:31" s="8" customFormat="1" ht="19.149999999999999" customHeight="1" x14ac:dyDescent="0.25">
      <c r="A2" s="71" t="s">
        <v>4263</v>
      </c>
      <c r="B2" s="72"/>
      <c r="C2" s="72"/>
      <c r="D2" s="72"/>
      <c r="E2" s="72"/>
      <c r="F2" s="72"/>
      <c r="G2" s="72"/>
      <c r="H2" s="72"/>
      <c r="I2" s="73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</row>
    <row r="3" spans="1:31" s="8" customFormat="1" ht="30" customHeight="1" x14ac:dyDescent="0.25">
      <c r="A3" s="30" t="s">
        <v>102</v>
      </c>
      <c r="B3" s="64" t="s">
        <v>4201</v>
      </c>
      <c r="C3" s="64"/>
      <c r="D3" s="64" t="s">
        <v>3</v>
      </c>
      <c r="E3" s="64" t="s">
        <v>4</v>
      </c>
      <c r="F3" s="64" t="s">
        <v>5</v>
      </c>
      <c r="G3" s="64" t="s">
        <v>6</v>
      </c>
      <c r="H3" s="64" t="s">
        <v>7</v>
      </c>
      <c r="I3" s="64" t="s">
        <v>101</v>
      </c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</row>
    <row r="4" spans="1:31" s="8" customFormat="1" ht="155.1" customHeight="1" x14ac:dyDescent="0.25">
      <c r="A4" s="30" t="s">
        <v>0</v>
      </c>
      <c r="B4" s="30" t="s">
        <v>4211</v>
      </c>
      <c r="C4" s="30" t="s">
        <v>2</v>
      </c>
      <c r="D4" s="64"/>
      <c r="E4" s="64"/>
      <c r="F4" s="64"/>
      <c r="G4" s="64"/>
      <c r="H4" s="64"/>
      <c r="I4" s="64"/>
      <c r="J4" s="29" t="s">
        <v>3317</v>
      </c>
      <c r="K4" s="29" t="s">
        <v>3318</v>
      </c>
      <c r="L4" s="29" t="s">
        <v>3319</v>
      </c>
      <c r="M4" s="29" t="s">
        <v>3320</v>
      </c>
      <c r="N4" s="29" t="s">
        <v>3321</v>
      </c>
      <c r="O4" s="29" t="s">
        <v>3322</v>
      </c>
      <c r="P4" s="29" t="s">
        <v>3323</v>
      </c>
      <c r="Q4" s="29" t="s">
        <v>3324</v>
      </c>
      <c r="R4" s="29" t="s">
        <v>3325</v>
      </c>
      <c r="S4" s="29" t="s">
        <v>3326</v>
      </c>
      <c r="T4" s="29" t="s">
        <v>3327</v>
      </c>
      <c r="U4" s="29" t="s">
        <v>3328</v>
      </c>
      <c r="V4" s="29" t="s">
        <v>3329</v>
      </c>
      <c r="W4" s="29" t="s">
        <v>3330</v>
      </c>
      <c r="X4" s="29" t="s">
        <v>3331</v>
      </c>
      <c r="Y4" s="29" t="s">
        <v>3332</v>
      </c>
      <c r="Z4" s="29" t="s">
        <v>3333</v>
      </c>
      <c r="AA4" s="29" t="s">
        <v>3334</v>
      </c>
      <c r="AB4" s="29" t="s">
        <v>3335</v>
      </c>
      <c r="AC4" s="29" t="s">
        <v>3336</v>
      </c>
      <c r="AD4" s="29" t="s">
        <v>3337</v>
      </c>
      <c r="AE4" s="29" t="s">
        <v>3338</v>
      </c>
    </row>
    <row r="5" spans="1:31" ht="45" customHeight="1" x14ac:dyDescent="0.25">
      <c r="A5" s="1" t="s">
        <v>548</v>
      </c>
      <c r="B5" s="1" t="s">
        <v>9</v>
      </c>
      <c r="C5" s="1" t="s">
        <v>10</v>
      </c>
      <c r="D5" s="1" t="s">
        <v>550</v>
      </c>
      <c r="E5" s="1" t="s">
        <v>551</v>
      </c>
      <c r="F5" s="1">
        <v>150</v>
      </c>
      <c r="G5" s="1">
        <v>76</v>
      </c>
      <c r="H5" s="1">
        <v>50.67</v>
      </c>
      <c r="I5" s="6">
        <f>(J5+K5+L5+M5+N5+O5+P5+Q5+R5+S5+U5+V5+W5+X5+Z5+AA5+AB5+AE5)*100/18</f>
        <v>92.1111111111111</v>
      </c>
      <c r="J5" s="1" t="s">
        <v>14</v>
      </c>
      <c r="K5" s="1" t="s">
        <v>15</v>
      </c>
      <c r="L5" s="1" t="s">
        <v>15</v>
      </c>
      <c r="M5" s="1" t="s">
        <v>45</v>
      </c>
      <c r="N5" s="1" t="s">
        <v>30</v>
      </c>
      <c r="O5" s="1" t="s">
        <v>29</v>
      </c>
      <c r="P5" s="1" t="s">
        <v>45</v>
      </c>
      <c r="Q5" s="1" t="s">
        <v>45</v>
      </c>
      <c r="R5" s="1" t="s">
        <v>29</v>
      </c>
      <c r="S5" s="1" t="s">
        <v>48</v>
      </c>
      <c r="T5" s="1" t="s">
        <v>4262</v>
      </c>
      <c r="U5" s="1" t="s">
        <v>40</v>
      </c>
      <c r="V5" s="1" t="s">
        <v>72</v>
      </c>
      <c r="W5" s="1" t="s">
        <v>45</v>
      </c>
      <c r="X5" s="1" t="s">
        <v>29</v>
      </c>
      <c r="Y5" s="1" t="s">
        <v>4262</v>
      </c>
      <c r="Z5" s="1" t="s">
        <v>45</v>
      </c>
      <c r="AA5" s="1" t="s">
        <v>29</v>
      </c>
      <c r="AB5" s="1" t="s">
        <v>45</v>
      </c>
      <c r="AC5" s="1" t="s">
        <v>4262</v>
      </c>
      <c r="AD5" s="1" t="s">
        <v>4262</v>
      </c>
      <c r="AE5" s="1" t="s">
        <v>45</v>
      </c>
    </row>
    <row r="6" spans="1:31" ht="45" customHeight="1" x14ac:dyDescent="0.25">
      <c r="A6" s="1" t="s">
        <v>548</v>
      </c>
      <c r="B6" s="1" t="s">
        <v>9</v>
      </c>
      <c r="C6" s="1" t="s">
        <v>10</v>
      </c>
      <c r="D6" s="1" t="s">
        <v>1243</v>
      </c>
      <c r="E6" s="1" t="s">
        <v>1244</v>
      </c>
      <c r="F6" s="1">
        <v>204</v>
      </c>
      <c r="G6" s="1">
        <v>103</v>
      </c>
      <c r="H6" s="1">
        <v>50.49</v>
      </c>
      <c r="I6" s="6">
        <f t="shared" ref="I6:I31" si="0">(J6+K6+L6+M6+N6+O6+P6+Q6+R6+S6+U6+V6+W6+X6+Z6+AA6+AB6+AE6)*100/18</f>
        <v>95.166666666666671</v>
      </c>
      <c r="J6" s="1" t="s">
        <v>69</v>
      </c>
      <c r="K6" s="1" t="s">
        <v>45</v>
      </c>
      <c r="L6" s="1" t="s">
        <v>44</v>
      </c>
      <c r="M6" s="1" t="s">
        <v>68</v>
      </c>
      <c r="N6" s="1" t="s">
        <v>69</v>
      </c>
      <c r="O6" s="1" t="s">
        <v>69</v>
      </c>
      <c r="P6" s="1" t="s">
        <v>69</v>
      </c>
      <c r="Q6" s="1" t="s">
        <v>19</v>
      </c>
      <c r="R6" s="1" t="s">
        <v>48</v>
      </c>
      <c r="S6" s="1" t="s">
        <v>69</v>
      </c>
      <c r="T6" s="1" t="s">
        <v>4262</v>
      </c>
      <c r="U6" s="1" t="s">
        <v>14</v>
      </c>
      <c r="V6" s="1" t="s">
        <v>18</v>
      </c>
      <c r="W6" s="1" t="s">
        <v>40</v>
      </c>
      <c r="X6" s="1" t="s">
        <v>29</v>
      </c>
      <c r="Y6" s="1" t="s">
        <v>4262</v>
      </c>
      <c r="Z6" s="1" t="s">
        <v>70</v>
      </c>
      <c r="AA6" s="1" t="s">
        <v>68</v>
      </c>
      <c r="AB6" s="1" t="s">
        <v>69</v>
      </c>
      <c r="AC6" s="1" t="s">
        <v>4262</v>
      </c>
      <c r="AD6" s="1" t="s">
        <v>4262</v>
      </c>
      <c r="AE6" s="1" t="s">
        <v>69</v>
      </c>
    </row>
    <row r="7" spans="1:31" ht="45" customHeight="1" x14ac:dyDescent="0.25">
      <c r="A7" s="1" t="s">
        <v>548</v>
      </c>
      <c r="B7" s="1" t="s">
        <v>9</v>
      </c>
      <c r="C7" s="1" t="s">
        <v>10</v>
      </c>
      <c r="D7" s="1" t="s">
        <v>4127</v>
      </c>
      <c r="E7" s="1" t="s">
        <v>4128</v>
      </c>
      <c r="F7" s="1">
        <v>224</v>
      </c>
      <c r="G7" s="1">
        <v>269</v>
      </c>
      <c r="H7" s="1">
        <v>120.09</v>
      </c>
      <c r="I7" s="6">
        <f t="shared" si="0"/>
        <v>96.277777777777786</v>
      </c>
      <c r="J7" s="1" t="s">
        <v>69</v>
      </c>
      <c r="K7" s="1" t="s">
        <v>69</v>
      </c>
      <c r="L7" s="1" t="s">
        <v>69</v>
      </c>
      <c r="M7" s="1" t="s">
        <v>69</v>
      </c>
      <c r="N7" s="1" t="s">
        <v>76</v>
      </c>
      <c r="O7" s="1" t="s">
        <v>45</v>
      </c>
      <c r="P7" s="1" t="s">
        <v>44</v>
      </c>
      <c r="Q7" s="1" t="s">
        <v>45</v>
      </c>
      <c r="R7" s="1" t="s">
        <v>70</v>
      </c>
      <c r="S7" s="1" t="s">
        <v>70</v>
      </c>
      <c r="T7" s="1" t="s">
        <v>4262</v>
      </c>
      <c r="U7" s="1" t="s">
        <v>44</v>
      </c>
      <c r="V7" s="1" t="s">
        <v>70</v>
      </c>
      <c r="W7" s="1" t="s">
        <v>69</v>
      </c>
      <c r="X7" s="1" t="s">
        <v>44</v>
      </c>
      <c r="Y7" s="1" t="s">
        <v>4262</v>
      </c>
      <c r="Z7" s="1" t="s">
        <v>44</v>
      </c>
      <c r="AA7" s="1" t="s">
        <v>44</v>
      </c>
      <c r="AB7" s="1" t="s">
        <v>44</v>
      </c>
      <c r="AC7" s="1" t="s">
        <v>4262</v>
      </c>
      <c r="AD7" s="1" t="s">
        <v>4262</v>
      </c>
      <c r="AE7" s="1" t="s">
        <v>44</v>
      </c>
    </row>
    <row r="8" spans="1:31" ht="45" customHeight="1" x14ac:dyDescent="0.25">
      <c r="A8" s="1" t="s">
        <v>548</v>
      </c>
      <c r="B8" s="1" t="s">
        <v>9</v>
      </c>
      <c r="C8" s="1" t="s">
        <v>10</v>
      </c>
      <c r="D8" s="1" t="s">
        <v>4129</v>
      </c>
      <c r="E8" s="1" t="s">
        <v>4130</v>
      </c>
      <c r="F8" s="1">
        <v>235</v>
      </c>
      <c r="G8" s="1">
        <v>111</v>
      </c>
      <c r="H8" s="1">
        <v>47.23</v>
      </c>
      <c r="I8" s="6">
        <f t="shared" si="0"/>
        <v>99.111111111111114</v>
      </c>
      <c r="J8" s="1" t="s">
        <v>13</v>
      </c>
      <c r="K8" s="1" t="s">
        <v>13</v>
      </c>
      <c r="L8" s="1" t="s">
        <v>70</v>
      </c>
      <c r="M8" s="1" t="s">
        <v>13</v>
      </c>
      <c r="N8" s="1" t="s">
        <v>13</v>
      </c>
      <c r="O8" s="1" t="s">
        <v>13</v>
      </c>
      <c r="P8" s="1" t="s">
        <v>13</v>
      </c>
      <c r="Q8" s="1" t="s">
        <v>69</v>
      </c>
      <c r="R8" s="1" t="s">
        <v>13</v>
      </c>
      <c r="S8" s="1" t="s">
        <v>69</v>
      </c>
      <c r="T8" s="1" t="s">
        <v>4262</v>
      </c>
      <c r="U8" s="1" t="s">
        <v>13</v>
      </c>
      <c r="V8" s="1" t="s">
        <v>13</v>
      </c>
      <c r="W8" s="1" t="s">
        <v>15</v>
      </c>
      <c r="X8" s="1" t="s">
        <v>13</v>
      </c>
      <c r="Y8" s="1" t="s">
        <v>4262</v>
      </c>
      <c r="Z8" s="1" t="s">
        <v>13</v>
      </c>
      <c r="AA8" s="1" t="s">
        <v>13</v>
      </c>
      <c r="AB8" s="1" t="s">
        <v>13</v>
      </c>
      <c r="AC8" s="1" t="s">
        <v>4262</v>
      </c>
      <c r="AD8" s="1" t="s">
        <v>4262</v>
      </c>
      <c r="AE8" s="1" t="s">
        <v>69</v>
      </c>
    </row>
    <row r="9" spans="1:31" ht="45" customHeight="1" x14ac:dyDescent="0.25">
      <c r="A9" s="1" t="s">
        <v>548</v>
      </c>
      <c r="B9" s="1" t="s">
        <v>9</v>
      </c>
      <c r="C9" s="1" t="s">
        <v>10</v>
      </c>
      <c r="D9" s="1" t="s">
        <v>4131</v>
      </c>
      <c r="E9" s="1" t="s">
        <v>4132</v>
      </c>
      <c r="F9" s="1">
        <v>42</v>
      </c>
      <c r="G9" s="1">
        <v>38</v>
      </c>
      <c r="H9" s="1">
        <v>90.48</v>
      </c>
      <c r="I9" s="6">
        <f t="shared" si="0"/>
        <v>91.277777777777771</v>
      </c>
      <c r="J9" s="1" t="s">
        <v>48</v>
      </c>
      <c r="K9" s="1" t="s">
        <v>29</v>
      </c>
      <c r="L9" s="1" t="s">
        <v>59</v>
      </c>
      <c r="M9" s="1" t="s">
        <v>29</v>
      </c>
      <c r="N9" s="1" t="s">
        <v>3359</v>
      </c>
      <c r="O9" s="1" t="s">
        <v>70</v>
      </c>
      <c r="P9" s="1" t="s">
        <v>44</v>
      </c>
      <c r="Q9" s="1" t="s">
        <v>29</v>
      </c>
      <c r="R9" s="1" t="s">
        <v>44</v>
      </c>
      <c r="S9" s="1" t="s">
        <v>55</v>
      </c>
      <c r="T9" s="1" t="s">
        <v>4262</v>
      </c>
      <c r="U9" s="1" t="s">
        <v>76</v>
      </c>
      <c r="V9" s="1" t="s">
        <v>50</v>
      </c>
      <c r="W9" s="1" t="s">
        <v>44</v>
      </c>
      <c r="X9" s="1" t="s">
        <v>70</v>
      </c>
      <c r="Y9" s="1" t="s">
        <v>4262</v>
      </c>
      <c r="Z9" s="1" t="s">
        <v>44</v>
      </c>
      <c r="AA9" s="1" t="s">
        <v>70</v>
      </c>
      <c r="AB9" s="1" t="s">
        <v>70</v>
      </c>
      <c r="AC9" s="1" t="s">
        <v>4262</v>
      </c>
      <c r="AD9" s="1" t="s">
        <v>4262</v>
      </c>
      <c r="AE9" s="1" t="s">
        <v>29</v>
      </c>
    </row>
    <row r="10" spans="1:31" ht="45" customHeight="1" x14ac:dyDescent="0.25">
      <c r="A10" s="1" t="s">
        <v>548</v>
      </c>
      <c r="B10" s="1" t="s">
        <v>9</v>
      </c>
      <c r="C10" s="1" t="s">
        <v>10</v>
      </c>
      <c r="D10" s="1" t="s">
        <v>4133</v>
      </c>
      <c r="E10" s="1" t="s">
        <v>4134</v>
      </c>
      <c r="F10" s="1">
        <v>227</v>
      </c>
      <c r="G10" s="1">
        <v>118</v>
      </c>
      <c r="H10" s="1">
        <v>51.98</v>
      </c>
      <c r="I10" s="6">
        <f t="shared" si="0"/>
        <v>95.777777777777786</v>
      </c>
      <c r="J10" s="1" t="s">
        <v>15</v>
      </c>
      <c r="K10" s="1" t="s">
        <v>70</v>
      </c>
      <c r="L10" s="1" t="s">
        <v>14</v>
      </c>
      <c r="M10" s="1" t="s">
        <v>44</v>
      </c>
      <c r="N10" s="1" t="s">
        <v>40</v>
      </c>
      <c r="O10" s="1" t="s">
        <v>44</v>
      </c>
      <c r="P10" s="1" t="s">
        <v>44</v>
      </c>
      <c r="Q10" s="1" t="s">
        <v>70</v>
      </c>
      <c r="R10" s="1" t="s">
        <v>15</v>
      </c>
      <c r="S10" s="1" t="s">
        <v>70</v>
      </c>
      <c r="T10" s="1" t="s">
        <v>4262</v>
      </c>
      <c r="U10" s="1" t="s">
        <v>44</v>
      </c>
      <c r="V10" s="1" t="s">
        <v>44</v>
      </c>
      <c r="W10" s="1" t="s">
        <v>70</v>
      </c>
      <c r="X10" s="1" t="s">
        <v>44</v>
      </c>
      <c r="Y10" s="1" t="s">
        <v>4262</v>
      </c>
      <c r="Z10" s="1" t="s">
        <v>44</v>
      </c>
      <c r="AA10" s="1" t="s">
        <v>44</v>
      </c>
      <c r="AB10" s="1" t="s">
        <v>44</v>
      </c>
      <c r="AC10" s="1" t="s">
        <v>4262</v>
      </c>
      <c r="AD10" s="1" t="s">
        <v>4262</v>
      </c>
      <c r="AE10" s="1" t="s">
        <v>44</v>
      </c>
    </row>
    <row r="11" spans="1:31" ht="45" customHeight="1" x14ac:dyDescent="0.25">
      <c r="A11" s="1" t="s">
        <v>548</v>
      </c>
      <c r="B11" s="1" t="s">
        <v>9</v>
      </c>
      <c r="C11" s="1" t="s">
        <v>10</v>
      </c>
      <c r="D11" s="1" t="s">
        <v>4135</v>
      </c>
      <c r="E11" s="1" t="s">
        <v>4136</v>
      </c>
      <c r="F11" s="1">
        <v>102</v>
      </c>
      <c r="G11" s="1">
        <v>53</v>
      </c>
      <c r="H11" s="1">
        <v>51.96</v>
      </c>
      <c r="I11" s="6">
        <f t="shared" si="0"/>
        <v>88.055555555555557</v>
      </c>
      <c r="J11" s="1" t="s">
        <v>15</v>
      </c>
      <c r="K11" s="1" t="s">
        <v>45</v>
      </c>
      <c r="L11" s="1" t="s">
        <v>50</v>
      </c>
      <c r="M11" s="1" t="s">
        <v>14</v>
      </c>
      <c r="N11" s="1" t="s">
        <v>3357</v>
      </c>
      <c r="O11" s="1" t="s">
        <v>3404</v>
      </c>
      <c r="P11" s="1" t="s">
        <v>14</v>
      </c>
      <c r="Q11" s="1" t="s">
        <v>72</v>
      </c>
      <c r="R11" s="1" t="s">
        <v>40</v>
      </c>
      <c r="S11" s="1" t="s">
        <v>22</v>
      </c>
      <c r="T11" s="1" t="s">
        <v>4262</v>
      </c>
      <c r="U11" s="1" t="s">
        <v>50</v>
      </c>
      <c r="V11" s="1" t="s">
        <v>76</v>
      </c>
      <c r="W11" s="1" t="s">
        <v>29</v>
      </c>
      <c r="X11" s="1" t="s">
        <v>48</v>
      </c>
      <c r="Y11" s="1" t="s">
        <v>4262</v>
      </c>
      <c r="Z11" s="1" t="s">
        <v>48</v>
      </c>
      <c r="AA11" s="1" t="s">
        <v>48</v>
      </c>
      <c r="AB11" s="1" t="s">
        <v>14</v>
      </c>
      <c r="AC11" s="1" t="s">
        <v>4262</v>
      </c>
      <c r="AD11" s="1" t="s">
        <v>4262</v>
      </c>
      <c r="AE11" s="1" t="s">
        <v>50</v>
      </c>
    </row>
    <row r="12" spans="1:31" ht="45" customHeight="1" x14ac:dyDescent="0.25">
      <c r="A12" s="1" t="s">
        <v>548</v>
      </c>
      <c r="B12" s="1" t="s">
        <v>9</v>
      </c>
      <c r="C12" s="1" t="s">
        <v>10</v>
      </c>
      <c r="D12" s="1" t="s">
        <v>4137</v>
      </c>
      <c r="E12" s="1" t="s">
        <v>4138</v>
      </c>
      <c r="F12" s="1">
        <v>65</v>
      </c>
      <c r="G12" s="1">
        <v>30</v>
      </c>
      <c r="H12" s="1">
        <v>46.15</v>
      </c>
      <c r="I12" s="6">
        <f t="shared" si="0"/>
        <v>95.944444444444443</v>
      </c>
      <c r="J12" s="1" t="s">
        <v>69</v>
      </c>
      <c r="K12" s="1" t="s">
        <v>69</v>
      </c>
      <c r="L12" s="1" t="s">
        <v>13</v>
      </c>
      <c r="M12" s="1" t="s">
        <v>45</v>
      </c>
      <c r="N12" s="1" t="s">
        <v>40</v>
      </c>
      <c r="O12" s="1" t="s">
        <v>29</v>
      </c>
      <c r="P12" s="1" t="s">
        <v>13</v>
      </c>
      <c r="Q12" s="1" t="s">
        <v>13</v>
      </c>
      <c r="R12" s="1" t="s">
        <v>44</v>
      </c>
      <c r="S12" s="1" t="s">
        <v>29</v>
      </c>
      <c r="T12" s="1" t="s">
        <v>4262</v>
      </c>
      <c r="U12" s="1" t="s">
        <v>44</v>
      </c>
      <c r="V12" s="1" t="s">
        <v>40</v>
      </c>
      <c r="W12" s="1" t="s">
        <v>45</v>
      </c>
      <c r="X12" s="1" t="s">
        <v>44</v>
      </c>
      <c r="Y12" s="1" t="s">
        <v>4262</v>
      </c>
      <c r="Z12" s="1" t="s">
        <v>44</v>
      </c>
      <c r="AA12" s="1" t="s">
        <v>45</v>
      </c>
      <c r="AB12" s="1" t="s">
        <v>44</v>
      </c>
      <c r="AC12" s="1" t="s">
        <v>4262</v>
      </c>
      <c r="AD12" s="1" t="s">
        <v>4262</v>
      </c>
      <c r="AE12" s="1" t="s">
        <v>45</v>
      </c>
    </row>
    <row r="13" spans="1:31" ht="45" customHeight="1" x14ac:dyDescent="0.25">
      <c r="A13" s="1" t="s">
        <v>548</v>
      </c>
      <c r="B13" s="1" t="s">
        <v>9</v>
      </c>
      <c r="C13" s="1" t="s">
        <v>10</v>
      </c>
      <c r="D13" s="1" t="s">
        <v>4139</v>
      </c>
      <c r="E13" s="1" t="s">
        <v>4140</v>
      </c>
      <c r="F13" s="1">
        <v>233</v>
      </c>
      <c r="G13" s="1">
        <v>118</v>
      </c>
      <c r="H13" s="1">
        <v>50.64</v>
      </c>
      <c r="I13" s="6">
        <f t="shared" si="0"/>
        <v>85.666666666666657</v>
      </c>
      <c r="J13" s="1" t="s">
        <v>29</v>
      </c>
      <c r="K13" s="1" t="s">
        <v>81</v>
      </c>
      <c r="L13" s="1" t="s">
        <v>72</v>
      </c>
      <c r="M13" s="1" t="s">
        <v>81</v>
      </c>
      <c r="N13" s="1" t="s">
        <v>3359</v>
      </c>
      <c r="O13" s="1" t="s">
        <v>19</v>
      </c>
      <c r="P13" s="1" t="s">
        <v>48</v>
      </c>
      <c r="Q13" s="1" t="s">
        <v>66</v>
      </c>
      <c r="R13" s="1" t="s">
        <v>63</v>
      </c>
      <c r="S13" s="1" t="s">
        <v>76</v>
      </c>
      <c r="T13" s="1" t="s">
        <v>4262</v>
      </c>
      <c r="U13" s="1" t="s">
        <v>15</v>
      </c>
      <c r="V13" s="1" t="s">
        <v>76</v>
      </c>
      <c r="W13" s="1" t="s">
        <v>50</v>
      </c>
      <c r="X13" s="1" t="s">
        <v>48</v>
      </c>
      <c r="Y13" s="1" t="s">
        <v>4262</v>
      </c>
      <c r="Z13" s="1" t="s">
        <v>76</v>
      </c>
      <c r="AA13" s="1" t="s">
        <v>18</v>
      </c>
      <c r="AB13" s="1" t="s">
        <v>48</v>
      </c>
      <c r="AC13" s="1" t="s">
        <v>4262</v>
      </c>
      <c r="AD13" s="1" t="s">
        <v>4262</v>
      </c>
      <c r="AE13" s="1" t="s">
        <v>59</v>
      </c>
    </row>
    <row r="14" spans="1:31" ht="45" customHeight="1" x14ac:dyDescent="0.25">
      <c r="A14" s="1" t="s">
        <v>548</v>
      </c>
      <c r="B14" s="1" t="s">
        <v>9</v>
      </c>
      <c r="C14" s="1" t="s">
        <v>10</v>
      </c>
      <c r="D14" s="1" t="s">
        <v>4141</v>
      </c>
      <c r="E14" s="1" t="s">
        <v>4142</v>
      </c>
      <c r="F14" s="1">
        <v>229</v>
      </c>
      <c r="G14" s="1">
        <v>101</v>
      </c>
      <c r="H14" s="1">
        <v>44.1</v>
      </c>
      <c r="I14" s="6">
        <f t="shared" si="0"/>
        <v>98.5</v>
      </c>
      <c r="J14" s="1" t="s">
        <v>69</v>
      </c>
      <c r="K14" s="1" t="s">
        <v>68</v>
      </c>
      <c r="L14" s="1" t="s">
        <v>69</v>
      </c>
      <c r="M14" s="1" t="s">
        <v>68</v>
      </c>
      <c r="N14" s="1" t="s">
        <v>69</v>
      </c>
      <c r="O14" s="1" t="s">
        <v>68</v>
      </c>
      <c r="P14" s="1" t="s">
        <v>68</v>
      </c>
      <c r="Q14" s="1" t="s">
        <v>69</v>
      </c>
      <c r="R14" s="1" t="s">
        <v>69</v>
      </c>
      <c r="S14" s="1" t="s">
        <v>69</v>
      </c>
      <c r="T14" s="1" t="s">
        <v>4262</v>
      </c>
      <c r="U14" s="1" t="s">
        <v>68</v>
      </c>
      <c r="V14" s="1" t="s">
        <v>68</v>
      </c>
      <c r="W14" s="1" t="s">
        <v>69</v>
      </c>
      <c r="X14" s="1" t="s">
        <v>68</v>
      </c>
      <c r="Y14" s="1" t="s">
        <v>4262</v>
      </c>
      <c r="Z14" s="1" t="s">
        <v>69</v>
      </c>
      <c r="AA14" s="1" t="s">
        <v>69</v>
      </c>
      <c r="AB14" s="1" t="s">
        <v>68</v>
      </c>
      <c r="AC14" s="1" t="s">
        <v>4262</v>
      </c>
      <c r="AD14" s="1" t="s">
        <v>4262</v>
      </c>
      <c r="AE14" s="1" t="s">
        <v>68</v>
      </c>
    </row>
    <row r="15" spans="1:31" ht="45" customHeight="1" x14ac:dyDescent="0.25">
      <c r="A15" s="1" t="s">
        <v>548</v>
      </c>
      <c r="B15" s="1" t="s">
        <v>9</v>
      </c>
      <c r="C15" s="1" t="s">
        <v>10</v>
      </c>
      <c r="D15" s="1" t="s">
        <v>4143</v>
      </c>
      <c r="E15" s="1" t="s">
        <v>4144</v>
      </c>
      <c r="F15" s="1">
        <v>106</v>
      </c>
      <c r="G15" s="1">
        <v>64</v>
      </c>
      <c r="H15" s="1">
        <v>60.38</v>
      </c>
      <c r="I15" s="6">
        <f t="shared" si="0"/>
        <v>97.833333333333329</v>
      </c>
      <c r="J15" s="1" t="s">
        <v>68</v>
      </c>
      <c r="K15" s="1" t="s">
        <v>69</v>
      </c>
      <c r="L15" s="1" t="s">
        <v>69</v>
      </c>
      <c r="M15" s="1" t="s">
        <v>69</v>
      </c>
      <c r="N15" s="1" t="s">
        <v>15</v>
      </c>
      <c r="O15" s="1" t="s">
        <v>69</v>
      </c>
      <c r="P15" s="1" t="s">
        <v>44</v>
      </c>
      <c r="Q15" s="1" t="s">
        <v>44</v>
      </c>
      <c r="R15" s="1" t="s">
        <v>44</v>
      </c>
      <c r="S15" s="1" t="s">
        <v>70</v>
      </c>
      <c r="T15" s="1" t="s">
        <v>4262</v>
      </c>
      <c r="U15" s="1" t="s">
        <v>68</v>
      </c>
      <c r="V15" s="1" t="s">
        <v>44</v>
      </c>
      <c r="W15" s="1" t="s">
        <v>44</v>
      </c>
      <c r="X15" s="1" t="s">
        <v>68</v>
      </c>
      <c r="Y15" s="1" t="s">
        <v>4262</v>
      </c>
      <c r="Z15" s="1" t="s">
        <v>13</v>
      </c>
      <c r="AA15" s="1" t="s">
        <v>69</v>
      </c>
      <c r="AB15" s="1" t="s">
        <v>13</v>
      </c>
      <c r="AC15" s="1" t="s">
        <v>4262</v>
      </c>
      <c r="AD15" s="1" t="s">
        <v>4262</v>
      </c>
      <c r="AE15" s="1" t="s">
        <v>68</v>
      </c>
    </row>
    <row r="16" spans="1:31" ht="45" customHeight="1" x14ac:dyDescent="0.25">
      <c r="A16" s="1" t="s">
        <v>548</v>
      </c>
      <c r="B16" s="1" t="s">
        <v>9</v>
      </c>
      <c r="C16" s="1" t="s">
        <v>10</v>
      </c>
      <c r="D16" s="1" t="s">
        <v>4145</v>
      </c>
      <c r="E16" s="1" t="s">
        <v>4146</v>
      </c>
      <c r="F16" s="1">
        <v>179</v>
      </c>
      <c r="G16" s="1">
        <v>78</v>
      </c>
      <c r="H16" s="1">
        <v>43.58</v>
      </c>
      <c r="I16" s="6">
        <f>(J16+K16+L16+M16+N16+O16+P16+Q16+R16+S16+U16+V16+W16+X16+Z16+AA16+AB16+AE16)*100/18</f>
        <v>92.388888888888886</v>
      </c>
      <c r="J16" s="1" t="s">
        <v>70</v>
      </c>
      <c r="K16" s="1" t="s">
        <v>15</v>
      </c>
      <c r="L16" s="1" t="s">
        <v>15</v>
      </c>
      <c r="M16" s="1" t="s">
        <v>15</v>
      </c>
      <c r="N16" s="1" t="s">
        <v>55</v>
      </c>
      <c r="O16" s="1" t="s">
        <v>40</v>
      </c>
      <c r="P16" s="1" t="s">
        <v>45</v>
      </c>
      <c r="Q16" s="1" t="s">
        <v>40</v>
      </c>
      <c r="R16" s="1" t="s">
        <v>48</v>
      </c>
      <c r="S16" s="1" t="s">
        <v>48</v>
      </c>
      <c r="T16" s="1" t="s">
        <v>4262</v>
      </c>
      <c r="U16" s="1" t="s">
        <v>14</v>
      </c>
      <c r="V16" s="1" t="s">
        <v>29</v>
      </c>
      <c r="W16" s="1" t="s">
        <v>15</v>
      </c>
      <c r="X16" s="1" t="s">
        <v>15</v>
      </c>
      <c r="Y16" s="1" t="s">
        <v>4262</v>
      </c>
      <c r="Z16" s="1" t="s">
        <v>15</v>
      </c>
      <c r="AA16" s="1" t="s">
        <v>14</v>
      </c>
      <c r="AB16" s="1" t="s">
        <v>15</v>
      </c>
      <c r="AC16" s="1" t="s">
        <v>4262</v>
      </c>
      <c r="AD16" s="1" t="s">
        <v>4262</v>
      </c>
      <c r="AE16" s="1" t="s">
        <v>29</v>
      </c>
    </row>
    <row r="17" spans="1:31" ht="45" customHeight="1" x14ac:dyDescent="0.25">
      <c r="A17" s="1" t="s">
        <v>548</v>
      </c>
      <c r="B17" s="1" t="s">
        <v>9</v>
      </c>
      <c r="C17" s="1" t="s">
        <v>10</v>
      </c>
      <c r="D17" s="1" t="s">
        <v>4147</v>
      </c>
      <c r="E17" s="1" t="s">
        <v>4148</v>
      </c>
      <c r="F17" s="1">
        <v>151</v>
      </c>
      <c r="G17" s="1">
        <v>125</v>
      </c>
      <c r="H17" s="1">
        <v>82.78</v>
      </c>
      <c r="I17" s="6">
        <f t="shared" si="0"/>
        <v>92.8333333333333</v>
      </c>
      <c r="J17" s="1" t="s">
        <v>69</v>
      </c>
      <c r="K17" s="1" t="s">
        <v>44</v>
      </c>
      <c r="L17" s="1" t="s">
        <v>45</v>
      </c>
      <c r="M17" s="1" t="s">
        <v>45</v>
      </c>
      <c r="N17" s="1" t="s">
        <v>39</v>
      </c>
      <c r="O17" s="1" t="s">
        <v>50</v>
      </c>
      <c r="P17" s="1" t="s">
        <v>44</v>
      </c>
      <c r="Q17" s="1" t="s">
        <v>48</v>
      </c>
      <c r="R17" s="1" t="s">
        <v>48</v>
      </c>
      <c r="S17" s="1" t="s">
        <v>55</v>
      </c>
      <c r="T17" s="1" t="s">
        <v>4262</v>
      </c>
      <c r="U17" s="1" t="s">
        <v>15</v>
      </c>
      <c r="V17" s="1" t="s">
        <v>50</v>
      </c>
      <c r="W17" s="1" t="s">
        <v>45</v>
      </c>
      <c r="X17" s="1" t="s">
        <v>70</v>
      </c>
      <c r="Y17" s="1" t="s">
        <v>4262</v>
      </c>
      <c r="Z17" s="1" t="s">
        <v>45</v>
      </c>
      <c r="AA17" s="1" t="s">
        <v>15</v>
      </c>
      <c r="AB17" s="1" t="s">
        <v>70</v>
      </c>
      <c r="AC17" s="1" t="s">
        <v>4262</v>
      </c>
      <c r="AD17" s="1" t="s">
        <v>4262</v>
      </c>
      <c r="AE17" s="1" t="s">
        <v>44</v>
      </c>
    </row>
    <row r="18" spans="1:31" ht="45" customHeight="1" x14ac:dyDescent="0.25">
      <c r="A18" s="1" t="s">
        <v>548</v>
      </c>
      <c r="B18" s="1" t="s">
        <v>9</v>
      </c>
      <c r="C18" s="1" t="s">
        <v>10</v>
      </c>
      <c r="D18" s="1" t="s">
        <v>4149</v>
      </c>
      <c r="E18" s="1" t="s">
        <v>4150</v>
      </c>
      <c r="F18" s="1">
        <v>231</v>
      </c>
      <c r="G18" s="1">
        <v>185</v>
      </c>
      <c r="H18" s="1">
        <v>80.09</v>
      </c>
      <c r="I18" s="6">
        <f t="shared" si="0"/>
        <v>91.333333333333314</v>
      </c>
      <c r="J18" s="1" t="s">
        <v>15</v>
      </c>
      <c r="K18" s="1" t="s">
        <v>70</v>
      </c>
      <c r="L18" s="1" t="s">
        <v>19</v>
      </c>
      <c r="M18" s="1" t="s">
        <v>40</v>
      </c>
      <c r="N18" s="1" t="s">
        <v>3404</v>
      </c>
      <c r="O18" s="1" t="s">
        <v>48</v>
      </c>
      <c r="P18" s="1" t="s">
        <v>45</v>
      </c>
      <c r="Q18" s="1" t="s">
        <v>19</v>
      </c>
      <c r="R18" s="1" t="s">
        <v>19</v>
      </c>
      <c r="S18" s="1" t="s">
        <v>18</v>
      </c>
      <c r="T18" s="1" t="s">
        <v>4262</v>
      </c>
      <c r="U18" s="1" t="s">
        <v>29</v>
      </c>
      <c r="V18" s="1" t="s">
        <v>40</v>
      </c>
      <c r="W18" s="1" t="s">
        <v>45</v>
      </c>
      <c r="X18" s="1" t="s">
        <v>70</v>
      </c>
      <c r="Y18" s="1" t="s">
        <v>4262</v>
      </c>
      <c r="Z18" s="1" t="s">
        <v>15</v>
      </c>
      <c r="AA18" s="1" t="s">
        <v>15</v>
      </c>
      <c r="AB18" s="1" t="s">
        <v>70</v>
      </c>
      <c r="AC18" s="1" t="s">
        <v>4262</v>
      </c>
      <c r="AD18" s="1" t="s">
        <v>4262</v>
      </c>
      <c r="AE18" s="1" t="s">
        <v>29</v>
      </c>
    </row>
    <row r="19" spans="1:31" ht="45" customHeight="1" x14ac:dyDescent="0.25">
      <c r="A19" s="1" t="s">
        <v>548</v>
      </c>
      <c r="B19" s="1" t="s">
        <v>9</v>
      </c>
      <c r="C19" s="1" t="s">
        <v>10</v>
      </c>
      <c r="D19" s="1" t="s">
        <v>4151</v>
      </c>
      <c r="E19" s="1" t="s">
        <v>4152</v>
      </c>
      <c r="F19" s="1">
        <v>211</v>
      </c>
      <c r="G19" s="1">
        <v>89</v>
      </c>
      <c r="H19" s="1">
        <v>42.18</v>
      </c>
      <c r="I19" s="6">
        <f t="shared" si="0"/>
        <v>94.944444444444471</v>
      </c>
      <c r="J19" s="1" t="s">
        <v>44</v>
      </c>
      <c r="K19" s="1" t="s">
        <v>70</v>
      </c>
      <c r="L19" s="1" t="s">
        <v>45</v>
      </c>
      <c r="M19" s="1" t="s">
        <v>45</v>
      </c>
      <c r="N19" s="1" t="s">
        <v>55</v>
      </c>
      <c r="O19" s="1" t="s">
        <v>45</v>
      </c>
      <c r="P19" s="1" t="s">
        <v>70</v>
      </c>
      <c r="Q19" s="1" t="s">
        <v>70</v>
      </c>
      <c r="R19" s="1" t="s">
        <v>70</v>
      </c>
      <c r="S19" s="1" t="s">
        <v>70</v>
      </c>
      <c r="T19" s="1" t="s">
        <v>4262</v>
      </c>
      <c r="U19" s="1" t="s">
        <v>70</v>
      </c>
      <c r="V19" s="1" t="s">
        <v>45</v>
      </c>
      <c r="W19" s="1" t="s">
        <v>45</v>
      </c>
      <c r="X19" s="1" t="s">
        <v>70</v>
      </c>
      <c r="Y19" s="1" t="s">
        <v>4262</v>
      </c>
      <c r="Z19" s="1" t="s">
        <v>70</v>
      </c>
      <c r="AA19" s="1" t="s">
        <v>45</v>
      </c>
      <c r="AB19" s="1" t="s">
        <v>70</v>
      </c>
      <c r="AC19" s="1" t="s">
        <v>4262</v>
      </c>
      <c r="AD19" s="1" t="s">
        <v>4262</v>
      </c>
      <c r="AE19" s="1" t="s">
        <v>70</v>
      </c>
    </row>
    <row r="20" spans="1:31" ht="45" customHeight="1" x14ac:dyDescent="0.25">
      <c r="A20" s="1" t="s">
        <v>548</v>
      </c>
      <c r="B20" s="1" t="s">
        <v>9</v>
      </c>
      <c r="C20" s="1" t="s">
        <v>10</v>
      </c>
      <c r="D20" s="1" t="s">
        <v>4153</v>
      </c>
      <c r="E20" s="1" t="s">
        <v>4154</v>
      </c>
      <c r="F20" s="1">
        <v>159</v>
      </c>
      <c r="G20" s="1">
        <v>69</v>
      </c>
      <c r="H20" s="1">
        <v>43.4</v>
      </c>
      <c r="I20" s="6">
        <f t="shared" si="0"/>
        <v>93.499999999999986</v>
      </c>
      <c r="J20" s="1" t="s">
        <v>15</v>
      </c>
      <c r="K20" s="1" t="s">
        <v>70</v>
      </c>
      <c r="L20" s="1" t="s">
        <v>14</v>
      </c>
      <c r="M20" s="1" t="s">
        <v>70</v>
      </c>
      <c r="N20" s="1" t="s">
        <v>76</v>
      </c>
      <c r="O20" s="1" t="s">
        <v>40</v>
      </c>
      <c r="P20" s="1" t="s">
        <v>44</v>
      </c>
      <c r="Q20" s="1" t="s">
        <v>48</v>
      </c>
      <c r="R20" s="1" t="s">
        <v>40</v>
      </c>
      <c r="S20" s="1" t="s">
        <v>48</v>
      </c>
      <c r="T20" s="1" t="s">
        <v>4262</v>
      </c>
      <c r="U20" s="1" t="s">
        <v>15</v>
      </c>
      <c r="V20" s="1" t="s">
        <v>29</v>
      </c>
      <c r="W20" s="1" t="s">
        <v>70</v>
      </c>
      <c r="X20" s="1" t="s">
        <v>70</v>
      </c>
      <c r="Y20" s="1" t="s">
        <v>4262</v>
      </c>
      <c r="Z20" s="1" t="s">
        <v>15</v>
      </c>
      <c r="AA20" s="1" t="s">
        <v>69</v>
      </c>
      <c r="AB20" s="1" t="s">
        <v>70</v>
      </c>
      <c r="AC20" s="1" t="s">
        <v>4262</v>
      </c>
      <c r="AD20" s="1" t="s">
        <v>4262</v>
      </c>
      <c r="AE20" s="1" t="s">
        <v>29</v>
      </c>
    </row>
    <row r="21" spans="1:31" ht="45" customHeight="1" x14ac:dyDescent="0.25">
      <c r="A21" s="1" t="s">
        <v>548</v>
      </c>
      <c r="B21" s="1" t="s">
        <v>9</v>
      </c>
      <c r="C21" s="1" t="s">
        <v>10</v>
      </c>
      <c r="D21" s="1" t="s">
        <v>4155</v>
      </c>
      <c r="E21" s="1" t="s">
        <v>4156</v>
      </c>
      <c r="F21" s="1">
        <v>228</v>
      </c>
      <c r="G21" s="1">
        <v>112</v>
      </c>
      <c r="H21" s="1">
        <v>49.12</v>
      </c>
      <c r="I21" s="6">
        <f t="shared" si="0"/>
        <v>93.166666666666671</v>
      </c>
      <c r="J21" s="1" t="s">
        <v>69</v>
      </c>
      <c r="K21" s="1" t="s">
        <v>44</v>
      </c>
      <c r="L21" s="1" t="s">
        <v>50</v>
      </c>
      <c r="M21" s="1" t="s">
        <v>70</v>
      </c>
      <c r="N21" s="1" t="s">
        <v>3404</v>
      </c>
      <c r="O21" s="1" t="s">
        <v>19</v>
      </c>
      <c r="P21" s="1" t="s">
        <v>69</v>
      </c>
      <c r="Q21" s="1" t="s">
        <v>14</v>
      </c>
      <c r="R21" s="1" t="s">
        <v>29</v>
      </c>
      <c r="S21" s="1" t="s">
        <v>50</v>
      </c>
      <c r="T21" s="1" t="s">
        <v>4262</v>
      </c>
      <c r="U21" s="1" t="s">
        <v>45</v>
      </c>
      <c r="V21" s="1" t="s">
        <v>50</v>
      </c>
      <c r="W21" s="1" t="s">
        <v>45</v>
      </c>
      <c r="X21" s="1" t="s">
        <v>69</v>
      </c>
      <c r="Y21" s="1" t="s">
        <v>4262</v>
      </c>
      <c r="Z21" s="1" t="s">
        <v>45</v>
      </c>
      <c r="AA21" s="1" t="s">
        <v>69</v>
      </c>
      <c r="AB21" s="1" t="s">
        <v>69</v>
      </c>
      <c r="AC21" s="1" t="s">
        <v>4262</v>
      </c>
      <c r="AD21" s="1" t="s">
        <v>4262</v>
      </c>
      <c r="AE21" s="1" t="s">
        <v>29</v>
      </c>
    </row>
    <row r="22" spans="1:31" ht="45" customHeight="1" x14ac:dyDescent="0.25">
      <c r="A22" s="1" t="s">
        <v>548</v>
      </c>
      <c r="B22" s="1" t="s">
        <v>9</v>
      </c>
      <c r="C22" s="1" t="s">
        <v>10</v>
      </c>
      <c r="D22" s="1" t="s">
        <v>4157</v>
      </c>
      <c r="E22" s="1" t="s">
        <v>4158</v>
      </c>
      <c r="F22" s="1">
        <v>145</v>
      </c>
      <c r="G22" s="1">
        <v>83</v>
      </c>
      <c r="H22" s="1">
        <v>57.24</v>
      </c>
      <c r="I22" s="6">
        <f t="shared" si="0"/>
        <v>89</v>
      </c>
      <c r="J22" s="1" t="s">
        <v>40</v>
      </c>
      <c r="K22" s="1" t="s">
        <v>15</v>
      </c>
      <c r="L22" s="1" t="s">
        <v>50</v>
      </c>
      <c r="M22" s="1" t="s">
        <v>19</v>
      </c>
      <c r="N22" s="1" t="s">
        <v>59</v>
      </c>
      <c r="O22" s="1" t="s">
        <v>81</v>
      </c>
      <c r="P22" s="1" t="s">
        <v>29</v>
      </c>
      <c r="Q22" s="1" t="s">
        <v>72</v>
      </c>
      <c r="R22" s="1" t="s">
        <v>48</v>
      </c>
      <c r="S22" s="1" t="s">
        <v>55</v>
      </c>
      <c r="T22" s="1" t="s">
        <v>4262</v>
      </c>
      <c r="U22" s="1" t="s">
        <v>48</v>
      </c>
      <c r="V22" s="1" t="s">
        <v>14</v>
      </c>
      <c r="W22" s="1" t="s">
        <v>19</v>
      </c>
      <c r="X22" s="1" t="s">
        <v>48</v>
      </c>
      <c r="Y22" s="1" t="s">
        <v>4262</v>
      </c>
      <c r="Z22" s="1" t="s">
        <v>19</v>
      </c>
      <c r="AA22" s="1" t="s">
        <v>14</v>
      </c>
      <c r="AB22" s="1" t="s">
        <v>15</v>
      </c>
      <c r="AC22" s="1" t="s">
        <v>4262</v>
      </c>
      <c r="AD22" s="1" t="s">
        <v>4262</v>
      </c>
      <c r="AE22" s="1" t="s">
        <v>18</v>
      </c>
    </row>
    <row r="23" spans="1:31" ht="45" customHeight="1" x14ac:dyDescent="0.25">
      <c r="A23" s="1" t="s">
        <v>548</v>
      </c>
      <c r="B23" s="1" t="s">
        <v>9</v>
      </c>
      <c r="C23" s="1" t="s">
        <v>10</v>
      </c>
      <c r="D23" s="1" t="s">
        <v>4159</v>
      </c>
      <c r="E23" s="1" t="s">
        <v>4160</v>
      </c>
      <c r="F23" s="1">
        <v>231</v>
      </c>
      <c r="G23" s="1">
        <v>109</v>
      </c>
      <c r="H23" s="1">
        <v>47.19</v>
      </c>
      <c r="I23" s="6">
        <f t="shared" si="0"/>
        <v>98.111111111111086</v>
      </c>
      <c r="J23" s="1" t="s">
        <v>13</v>
      </c>
      <c r="K23" s="1" t="s">
        <v>44</v>
      </c>
      <c r="L23" s="1" t="s">
        <v>44</v>
      </c>
      <c r="M23" s="1" t="s">
        <v>44</v>
      </c>
      <c r="N23" s="1" t="s">
        <v>14</v>
      </c>
      <c r="O23" s="1" t="s">
        <v>13</v>
      </c>
      <c r="P23" s="1" t="s">
        <v>15</v>
      </c>
      <c r="Q23" s="1" t="s">
        <v>44</v>
      </c>
      <c r="R23" s="1" t="s">
        <v>44</v>
      </c>
      <c r="S23" s="1" t="s">
        <v>45</v>
      </c>
      <c r="T23" s="1" t="s">
        <v>4262</v>
      </c>
      <c r="U23" s="1" t="s">
        <v>13</v>
      </c>
      <c r="V23" s="1" t="s">
        <v>13</v>
      </c>
      <c r="W23" s="1" t="s">
        <v>13</v>
      </c>
      <c r="X23" s="1" t="s">
        <v>13</v>
      </c>
      <c r="Y23" s="1" t="s">
        <v>4262</v>
      </c>
      <c r="Z23" s="1" t="s">
        <v>13</v>
      </c>
      <c r="AA23" s="1" t="s">
        <v>13</v>
      </c>
      <c r="AB23" s="1" t="s">
        <v>13</v>
      </c>
      <c r="AC23" s="1" t="s">
        <v>4262</v>
      </c>
      <c r="AD23" s="1" t="s">
        <v>4262</v>
      </c>
      <c r="AE23" s="1" t="s">
        <v>13</v>
      </c>
    </row>
    <row r="24" spans="1:31" ht="45" customHeight="1" x14ac:dyDescent="0.25">
      <c r="A24" s="1" t="s">
        <v>548</v>
      </c>
      <c r="B24" s="1" t="s">
        <v>9</v>
      </c>
      <c r="C24" s="1" t="s">
        <v>10</v>
      </c>
      <c r="D24" s="1" t="s">
        <v>4161</v>
      </c>
      <c r="E24" s="1" t="s">
        <v>4162</v>
      </c>
      <c r="F24" s="1">
        <v>221</v>
      </c>
      <c r="G24" s="1">
        <v>127</v>
      </c>
      <c r="H24" s="1">
        <v>57.47</v>
      </c>
      <c r="I24" s="6">
        <f t="shared" si="0"/>
        <v>91</v>
      </c>
      <c r="J24" s="1" t="s">
        <v>29</v>
      </c>
      <c r="K24" s="1" t="s">
        <v>44</v>
      </c>
      <c r="L24" s="1" t="s">
        <v>72</v>
      </c>
      <c r="M24" s="1" t="s">
        <v>40</v>
      </c>
      <c r="N24" s="1" t="s">
        <v>3361</v>
      </c>
      <c r="O24" s="1" t="s">
        <v>59</v>
      </c>
      <c r="P24" s="1" t="s">
        <v>15</v>
      </c>
      <c r="Q24" s="1" t="s">
        <v>48</v>
      </c>
      <c r="R24" s="1" t="s">
        <v>14</v>
      </c>
      <c r="S24" s="1" t="s">
        <v>81</v>
      </c>
      <c r="T24" s="1" t="s">
        <v>4262</v>
      </c>
      <c r="U24" s="1" t="s">
        <v>70</v>
      </c>
      <c r="V24" s="1" t="s">
        <v>15</v>
      </c>
      <c r="W24" s="1" t="s">
        <v>15</v>
      </c>
      <c r="X24" s="1" t="s">
        <v>14</v>
      </c>
      <c r="Y24" s="1" t="s">
        <v>4262</v>
      </c>
      <c r="Z24" s="1" t="s">
        <v>15</v>
      </c>
      <c r="AA24" s="1" t="s">
        <v>44</v>
      </c>
      <c r="AB24" s="1" t="s">
        <v>44</v>
      </c>
      <c r="AC24" s="1" t="s">
        <v>4262</v>
      </c>
      <c r="AD24" s="1" t="s">
        <v>4262</v>
      </c>
      <c r="AE24" s="1" t="s">
        <v>18</v>
      </c>
    </row>
    <row r="25" spans="1:31" ht="45" customHeight="1" x14ac:dyDescent="0.25">
      <c r="A25" s="1" t="s">
        <v>548</v>
      </c>
      <c r="B25" s="1" t="s">
        <v>9</v>
      </c>
      <c r="C25" s="1" t="s">
        <v>10</v>
      </c>
      <c r="D25" s="1" t="s">
        <v>4163</v>
      </c>
      <c r="E25" s="1" t="s">
        <v>4164</v>
      </c>
      <c r="F25" s="1">
        <v>74</v>
      </c>
      <c r="G25" s="1">
        <v>68</v>
      </c>
      <c r="H25" s="1">
        <v>91.89</v>
      </c>
      <c r="I25" s="6">
        <f>(J25+K25+L25+M25+N25+O25+P25+Q25+R25+S25+U25+V25+W25+X25+Z25+AA25+AB25+AE25)*100/18</f>
        <v>96.444444444444414</v>
      </c>
      <c r="J25" s="1" t="s">
        <v>69</v>
      </c>
      <c r="K25" s="1" t="s">
        <v>13</v>
      </c>
      <c r="L25" s="1" t="s">
        <v>68</v>
      </c>
      <c r="M25" s="1" t="s">
        <v>15</v>
      </c>
      <c r="N25" s="1" t="s">
        <v>14</v>
      </c>
      <c r="O25" s="1" t="s">
        <v>29</v>
      </c>
      <c r="P25" s="1" t="s">
        <v>44</v>
      </c>
      <c r="Q25" s="1" t="s">
        <v>29</v>
      </c>
      <c r="R25" s="1" t="s">
        <v>15</v>
      </c>
      <c r="S25" s="1" t="s">
        <v>45</v>
      </c>
      <c r="T25" s="1" t="s">
        <v>4262</v>
      </c>
      <c r="U25" s="1" t="s">
        <v>44</v>
      </c>
      <c r="V25" s="1" t="s">
        <v>44</v>
      </c>
      <c r="W25" s="1" t="s">
        <v>29</v>
      </c>
      <c r="X25" s="1" t="s">
        <v>70</v>
      </c>
      <c r="Y25" s="1" t="s">
        <v>4262</v>
      </c>
      <c r="Z25" s="1" t="s">
        <v>68</v>
      </c>
      <c r="AA25" s="1" t="s">
        <v>13</v>
      </c>
      <c r="AB25" s="1" t="s">
        <v>13</v>
      </c>
      <c r="AC25" s="1" t="s">
        <v>4262</v>
      </c>
      <c r="AD25" s="1" t="s">
        <v>4262</v>
      </c>
      <c r="AE25" s="1" t="s">
        <v>68</v>
      </c>
    </row>
    <row r="26" spans="1:31" ht="45" customHeight="1" x14ac:dyDescent="0.25">
      <c r="A26" s="1" t="s">
        <v>548</v>
      </c>
      <c r="B26" s="1" t="s">
        <v>9</v>
      </c>
      <c r="C26" s="1" t="s">
        <v>10</v>
      </c>
      <c r="D26" s="1" t="s">
        <v>4165</v>
      </c>
      <c r="E26" s="1" t="s">
        <v>4166</v>
      </c>
      <c r="F26" s="1">
        <v>72</v>
      </c>
      <c r="G26" s="1">
        <v>32</v>
      </c>
      <c r="H26" s="1">
        <v>44.44</v>
      </c>
      <c r="I26" s="6">
        <f t="shared" si="0"/>
        <v>97.555555555555543</v>
      </c>
      <c r="J26" s="1" t="s">
        <v>44</v>
      </c>
      <c r="K26" s="1" t="s">
        <v>13</v>
      </c>
      <c r="L26" s="1" t="s">
        <v>13</v>
      </c>
      <c r="M26" s="1" t="s">
        <v>13</v>
      </c>
      <c r="N26" s="1" t="s">
        <v>44</v>
      </c>
      <c r="O26" s="1" t="s">
        <v>44</v>
      </c>
      <c r="P26" s="1" t="s">
        <v>13</v>
      </c>
      <c r="Q26" s="1" t="s">
        <v>50</v>
      </c>
      <c r="R26" s="1" t="s">
        <v>48</v>
      </c>
      <c r="S26" s="1" t="s">
        <v>48</v>
      </c>
      <c r="T26" s="1" t="s">
        <v>4262</v>
      </c>
      <c r="U26" s="1" t="s">
        <v>13</v>
      </c>
      <c r="V26" s="1" t="s">
        <v>13</v>
      </c>
      <c r="W26" s="1" t="s">
        <v>13</v>
      </c>
      <c r="X26" s="1" t="s">
        <v>13</v>
      </c>
      <c r="Y26" s="1" t="s">
        <v>4262</v>
      </c>
      <c r="Z26" s="1" t="s">
        <v>44</v>
      </c>
      <c r="AA26" s="1" t="s">
        <v>13</v>
      </c>
      <c r="AB26" s="1" t="s">
        <v>13</v>
      </c>
      <c r="AC26" s="1" t="s">
        <v>4262</v>
      </c>
      <c r="AD26" s="1" t="s">
        <v>4262</v>
      </c>
      <c r="AE26" s="1" t="s">
        <v>44</v>
      </c>
    </row>
    <row r="27" spans="1:31" ht="45" customHeight="1" x14ac:dyDescent="0.25">
      <c r="A27" s="1" t="s">
        <v>548</v>
      </c>
      <c r="B27" s="1" t="s">
        <v>9</v>
      </c>
      <c r="C27" s="1" t="s">
        <v>10</v>
      </c>
      <c r="D27" s="1" t="s">
        <v>4167</v>
      </c>
      <c r="E27" s="1" t="s">
        <v>4168</v>
      </c>
      <c r="F27" s="1">
        <v>124</v>
      </c>
      <c r="G27" s="1">
        <v>92</v>
      </c>
      <c r="H27" s="1">
        <v>74.19</v>
      </c>
      <c r="I27" s="6">
        <f t="shared" si="0"/>
        <v>95.500000000000014</v>
      </c>
      <c r="J27" s="1" t="s">
        <v>44</v>
      </c>
      <c r="K27" s="1" t="s">
        <v>69</v>
      </c>
      <c r="L27" s="1" t="s">
        <v>70</v>
      </c>
      <c r="M27" s="1" t="s">
        <v>70</v>
      </c>
      <c r="N27" s="1" t="s">
        <v>40</v>
      </c>
      <c r="O27" s="1" t="s">
        <v>70</v>
      </c>
      <c r="P27" s="1" t="s">
        <v>69</v>
      </c>
      <c r="Q27" s="1" t="s">
        <v>29</v>
      </c>
      <c r="R27" s="1" t="s">
        <v>48</v>
      </c>
      <c r="S27" s="1" t="s">
        <v>14</v>
      </c>
      <c r="T27" s="1" t="s">
        <v>4262</v>
      </c>
      <c r="U27" s="1" t="s">
        <v>44</v>
      </c>
      <c r="V27" s="1" t="s">
        <v>15</v>
      </c>
      <c r="W27" s="1" t="s">
        <v>70</v>
      </c>
      <c r="X27" s="1" t="s">
        <v>70</v>
      </c>
      <c r="Y27" s="1" t="s">
        <v>4262</v>
      </c>
      <c r="Z27" s="1" t="s">
        <v>70</v>
      </c>
      <c r="AA27" s="1" t="s">
        <v>68</v>
      </c>
      <c r="AB27" s="1" t="s">
        <v>69</v>
      </c>
      <c r="AC27" s="1" t="s">
        <v>4262</v>
      </c>
      <c r="AD27" s="1" t="s">
        <v>4262</v>
      </c>
      <c r="AE27" s="1" t="s">
        <v>70</v>
      </c>
    </row>
    <row r="28" spans="1:31" ht="45" customHeight="1" x14ac:dyDescent="0.25">
      <c r="A28" s="1" t="s">
        <v>548</v>
      </c>
      <c r="B28" s="1" t="s">
        <v>9</v>
      </c>
      <c r="C28" s="1" t="s">
        <v>10</v>
      </c>
      <c r="D28" s="1" t="s">
        <v>4169</v>
      </c>
      <c r="E28" s="1" t="s">
        <v>4170</v>
      </c>
      <c r="F28" s="1">
        <v>164</v>
      </c>
      <c r="G28" s="1">
        <v>72</v>
      </c>
      <c r="H28" s="1">
        <v>43.9</v>
      </c>
      <c r="I28" s="6">
        <f t="shared" si="0"/>
        <v>92.1111111111111</v>
      </c>
      <c r="J28" s="1" t="s">
        <v>14</v>
      </c>
      <c r="K28" s="1" t="s">
        <v>15</v>
      </c>
      <c r="L28" s="1" t="s">
        <v>15</v>
      </c>
      <c r="M28" s="1" t="s">
        <v>45</v>
      </c>
      <c r="N28" s="1" t="s">
        <v>30</v>
      </c>
      <c r="O28" s="1" t="s">
        <v>29</v>
      </c>
      <c r="P28" s="1" t="s">
        <v>45</v>
      </c>
      <c r="Q28" s="1" t="s">
        <v>45</v>
      </c>
      <c r="R28" s="1" t="s">
        <v>29</v>
      </c>
      <c r="S28" s="1" t="s">
        <v>48</v>
      </c>
      <c r="T28" s="1" t="s">
        <v>4262</v>
      </c>
      <c r="U28" s="1" t="s">
        <v>40</v>
      </c>
      <c r="V28" s="1" t="s">
        <v>72</v>
      </c>
      <c r="W28" s="1" t="s">
        <v>45</v>
      </c>
      <c r="X28" s="1" t="s">
        <v>29</v>
      </c>
      <c r="Y28" s="1" t="s">
        <v>4262</v>
      </c>
      <c r="Z28" s="1" t="s">
        <v>45</v>
      </c>
      <c r="AA28" s="1" t="s">
        <v>29</v>
      </c>
      <c r="AB28" s="1" t="s">
        <v>45</v>
      </c>
      <c r="AC28" s="1" t="s">
        <v>4262</v>
      </c>
      <c r="AD28" s="1" t="s">
        <v>4262</v>
      </c>
      <c r="AE28" s="1" t="s">
        <v>45</v>
      </c>
    </row>
    <row r="29" spans="1:31" ht="45" customHeight="1" x14ac:dyDescent="0.25">
      <c r="A29" s="1" t="s">
        <v>548</v>
      </c>
      <c r="B29" s="1" t="s">
        <v>9</v>
      </c>
      <c r="C29" s="1" t="s">
        <v>10</v>
      </c>
      <c r="D29" s="1" t="s">
        <v>4171</v>
      </c>
      <c r="E29" s="1" t="s">
        <v>4172</v>
      </c>
      <c r="F29" s="1">
        <v>69</v>
      </c>
      <c r="G29" s="1">
        <v>36</v>
      </c>
      <c r="H29" s="1">
        <v>52.17</v>
      </c>
      <c r="I29" s="6">
        <f t="shared" si="0"/>
        <v>96.388888888888872</v>
      </c>
      <c r="J29" s="1" t="s">
        <v>69</v>
      </c>
      <c r="K29" s="1" t="s">
        <v>44</v>
      </c>
      <c r="L29" s="1" t="s">
        <v>44</v>
      </c>
      <c r="M29" s="1" t="s">
        <v>68</v>
      </c>
      <c r="N29" s="1" t="s">
        <v>70</v>
      </c>
      <c r="O29" s="1" t="s">
        <v>70</v>
      </c>
      <c r="P29" s="1" t="s">
        <v>70</v>
      </c>
      <c r="Q29" s="1" t="s">
        <v>29</v>
      </c>
      <c r="R29" s="1" t="s">
        <v>70</v>
      </c>
      <c r="S29" s="1" t="s">
        <v>76</v>
      </c>
      <c r="T29" s="1" t="s">
        <v>4262</v>
      </c>
      <c r="U29" s="1" t="s">
        <v>69</v>
      </c>
      <c r="V29" s="1" t="s">
        <v>14</v>
      </c>
      <c r="W29" s="1" t="s">
        <v>68</v>
      </c>
      <c r="X29" s="1" t="s">
        <v>68</v>
      </c>
      <c r="Y29" s="1" t="s">
        <v>4262</v>
      </c>
      <c r="Z29" s="1" t="s">
        <v>68</v>
      </c>
      <c r="AA29" s="1" t="s">
        <v>68</v>
      </c>
      <c r="AB29" s="1" t="s">
        <v>69</v>
      </c>
      <c r="AC29" s="1" t="s">
        <v>4262</v>
      </c>
      <c r="AD29" s="1" t="s">
        <v>4262</v>
      </c>
      <c r="AE29" s="1" t="s">
        <v>44</v>
      </c>
    </row>
    <row r="30" spans="1:31" ht="45" customHeight="1" x14ac:dyDescent="0.25">
      <c r="A30" s="1" t="s">
        <v>548</v>
      </c>
      <c r="B30" s="1" t="s">
        <v>9</v>
      </c>
      <c r="C30" s="1" t="s">
        <v>10</v>
      </c>
      <c r="D30" s="1" t="s">
        <v>4173</v>
      </c>
      <c r="E30" s="1" t="s">
        <v>4174</v>
      </c>
      <c r="F30" s="1">
        <v>285</v>
      </c>
      <c r="G30" s="1">
        <v>115</v>
      </c>
      <c r="H30" s="1">
        <v>40.35</v>
      </c>
      <c r="I30" s="6">
        <f t="shared" si="0"/>
        <v>95.166666666666671</v>
      </c>
      <c r="J30" s="1" t="s">
        <v>69</v>
      </c>
      <c r="K30" s="1" t="s">
        <v>45</v>
      </c>
      <c r="L30" s="1" t="s">
        <v>44</v>
      </c>
      <c r="M30" s="1" t="s">
        <v>68</v>
      </c>
      <c r="N30" s="1" t="s">
        <v>69</v>
      </c>
      <c r="O30" s="1" t="s">
        <v>69</v>
      </c>
      <c r="P30" s="1" t="s">
        <v>69</v>
      </c>
      <c r="Q30" s="1" t="s">
        <v>19</v>
      </c>
      <c r="R30" s="1" t="s">
        <v>48</v>
      </c>
      <c r="S30" s="1" t="s">
        <v>69</v>
      </c>
      <c r="T30" s="1" t="s">
        <v>4262</v>
      </c>
      <c r="U30" s="1" t="s">
        <v>14</v>
      </c>
      <c r="V30" s="1" t="s">
        <v>18</v>
      </c>
      <c r="W30" s="1" t="s">
        <v>40</v>
      </c>
      <c r="X30" s="1" t="s">
        <v>29</v>
      </c>
      <c r="Y30" s="1" t="s">
        <v>4262</v>
      </c>
      <c r="Z30" s="1" t="s">
        <v>70</v>
      </c>
      <c r="AA30" s="1" t="s">
        <v>68</v>
      </c>
      <c r="AB30" s="1" t="s">
        <v>69</v>
      </c>
      <c r="AC30" s="1" t="s">
        <v>4262</v>
      </c>
      <c r="AD30" s="1" t="s">
        <v>4262</v>
      </c>
      <c r="AE30" s="1" t="s">
        <v>69</v>
      </c>
    </row>
    <row r="31" spans="1:31" ht="45" customHeight="1" x14ac:dyDescent="0.25">
      <c r="A31" s="1" t="s">
        <v>548</v>
      </c>
      <c r="B31" s="1" t="s">
        <v>9</v>
      </c>
      <c r="C31" s="1" t="s">
        <v>10</v>
      </c>
      <c r="D31" s="1" t="s">
        <v>552</v>
      </c>
      <c r="E31" s="1" t="s">
        <v>553</v>
      </c>
      <c r="F31" s="1">
        <v>141</v>
      </c>
      <c r="G31" s="1">
        <v>70</v>
      </c>
      <c r="H31" s="1">
        <v>49.65</v>
      </c>
      <c r="I31" s="6">
        <f t="shared" si="0"/>
        <v>96.388888888888872</v>
      </c>
      <c r="J31" s="1" t="s">
        <v>69</v>
      </c>
      <c r="K31" s="1" t="s">
        <v>44</v>
      </c>
      <c r="L31" s="1" t="s">
        <v>44</v>
      </c>
      <c r="M31" s="1" t="s">
        <v>68</v>
      </c>
      <c r="N31" s="1" t="s">
        <v>70</v>
      </c>
      <c r="O31" s="1" t="s">
        <v>70</v>
      </c>
      <c r="P31" s="1" t="s">
        <v>70</v>
      </c>
      <c r="Q31" s="1" t="s">
        <v>29</v>
      </c>
      <c r="R31" s="1" t="s">
        <v>70</v>
      </c>
      <c r="S31" s="1" t="s">
        <v>76</v>
      </c>
      <c r="T31" s="1" t="s">
        <v>4262</v>
      </c>
      <c r="U31" s="1" t="s">
        <v>69</v>
      </c>
      <c r="V31" s="1" t="s">
        <v>14</v>
      </c>
      <c r="W31" s="1" t="s">
        <v>68</v>
      </c>
      <c r="X31" s="1" t="s">
        <v>68</v>
      </c>
      <c r="Y31" s="1" t="s">
        <v>4262</v>
      </c>
      <c r="Z31" s="1" t="s">
        <v>68</v>
      </c>
      <c r="AA31" s="1" t="s">
        <v>68</v>
      </c>
      <c r="AB31" s="1" t="s">
        <v>69</v>
      </c>
      <c r="AC31" s="1" t="s">
        <v>4262</v>
      </c>
      <c r="AD31" s="1" t="s">
        <v>4262</v>
      </c>
      <c r="AE31" s="1" t="s">
        <v>44</v>
      </c>
    </row>
    <row r="32" spans="1:31" ht="45" customHeight="1" x14ac:dyDescent="0.25">
      <c r="A32" s="1" t="s">
        <v>548</v>
      </c>
      <c r="B32" s="1" t="s">
        <v>1191</v>
      </c>
      <c r="C32" s="1" t="s">
        <v>499</v>
      </c>
      <c r="D32" s="1" t="s">
        <v>2834</v>
      </c>
      <c r="E32" s="1" t="s">
        <v>3613</v>
      </c>
      <c r="F32" s="1">
        <v>796</v>
      </c>
      <c r="G32" s="1">
        <v>347</v>
      </c>
      <c r="H32" s="1">
        <v>43.59</v>
      </c>
      <c r="I32" s="6">
        <f>(J32+K32+L32+M32+N32+O32+P32+Q32+R32+S32+T32+U32+V32+W32+X32+Y32+Z32+AA32+AB32+AC32+AD32+AE32)*100/22</f>
        <v>81.772727272727266</v>
      </c>
      <c r="J32" s="1" t="s">
        <v>19</v>
      </c>
      <c r="K32" s="1" t="s">
        <v>40</v>
      </c>
      <c r="L32" s="1" t="s">
        <v>18</v>
      </c>
      <c r="M32" s="1" t="s">
        <v>22</v>
      </c>
      <c r="N32" s="1" t="s">
        <v>3357</v>
      </c>
      <c r="O32" s="1" t="s">
        <v>22</v>
      </c>
      <c r="P32" s="1" t="s">
        <v>192</v>
      </c>
      <c r="Q32" s="1" t="s">
        <v>23</v>
      </c>
      <c r="R32" s="1" t="s">
        <v>17</v>
      </c>
      <c r="S32" s="1" t="s">
        <v>3470</v>
      </c>
      <c r="T32" s="1" t="s">
        <v>50</v>
      </c>
      <c r="U32" s="1" t="s">
        <v>50</v>
      </c>
      <c r="V32" s="1" t="s">
        <v>3361</v>
      </c>
      <c r="W32" s="1" t="s">
        <v>59</v>
      </c>
      <c r="X32" s="1" t="s">
        <v>48</v>
      </c>
      <c r="Y32" s="1" t="s">
        <v>76</v>
      </c>
      <c r="Z32" s="1" t="s">
        <v>18</v>
      </c>
      <c r="AA32" s="1" t="s">
        <v>76</v>
      </c>
      <c r="AB32" s="1" t="s">
        <v>50</v>
      </c>
      <c r="AC32" s="1" t="s">
        <v>19</v>
      </c>
      <c r="AD32" s="1" t="s">
        <v>19</v>
      </c>
      <c r="AE32" s="1" t="s">
        <v>50</v>
      </c>
    </row>
    <row r="33" spans="1:31" ht="45" customHeight="1" x14ac:dyDescent="0.25">
      <c r="A33" s="1" t="s">
        <v>548</v>
      </c>
      <c r="B33" s="1" t="s">
        <v>1191</v>
      </c>
      <c r="C33" s="1" t="s">
        <v>499</v>
      </c>
      <c r="D33" s="1" t="s">
        <v>2835</v>
      </c>
      <c r="E33" s="1" t="s">
        <v>3614</v>
      </c>
      <c r="F33" s="1">
        <v>916</v>
      </c>
      <c r="G33" s="1">
        <v>395</v>
      </c>
      <c r="H33" s="1">
        <v>43.12</v>
      </c>
      <c r="I33" s="6">
        <f t="shared" ref="I33:I42" si="1">(J33+K33+L33+M33+N33+O33+P33+Q33+R33+S33+T33+U33+V33+W33+X33+Y33+Z33+AA33+AB33+AC33+AD33+AE33)*100/22</f>
        <v>97.36363636363636</v>
      </c>
      <c r="J33" s="1" t="s">
        <v>44</v>
      </c>
      <c r="K33" s="1" t="s">
        <v>69</v>
      </c>
      <c r="L33" s="1" t="s">
        <v>69</v>
      </c>
      <c r="M33" s="1" t="s">
        <v>44</v>
      </c>
      <c r="N33" s="1" t="s">
        <v>44</v>
      </c>
      <c r="O33" s="1" t="s">
        <v>69</v>
      </c>
      <c r="P33" s="1" t="s">
        <v>44</v>
      </c>
      <c r="Q33" s="1" t="s">
        <v>44</v>
      </c>
      <c r="R33" s="1" t="s">
        <v>44</v>
      </c>
      <c r="S33" s="1" t="s">
        <v>69</v>
      </c>
      <c r="T33" s="1" t="s">
        <v>69</v>
      </c>
      <c r="U33" s="1" t="s">
        <v>69</v>
      </c>
      <c r="V33" s="1" t="s">
        <v>44</v>
      </c>
      <c r="W33" s="1" t="s">
        <v>44</v>
      </c>
      <c r="X33" s="1" t="s">
        <v>69</v>
      </c>
      <c r="Y33" s="1" t="s">
        <v>44</v>
      </c>
      <c r="Z33" s="1" t="s">
        <v>44</v>
      </c>
      <c r="AA33" s="1" t="s">
        <v>44</v>
      </c>
      <c r="AB33" s="1" t="s">
        <v>69</v>
      </c>
      <c r="AC33" s="1" t="s">
        <v>44</v>
      </c>
      <c r="AD33" s="1" t="s">
        <v>44</v>
      </c>
      <c r="AE33" s="1" t="s">
        <v>44</v>
      </c>
    </row>
    <row r="34" spans="1:31" ht="45" customHeight="1" x14ac:dyDescent="0.25">
      <c r="A34" s="1" t="s">
        <v>548</v>
      </c>
      <c r="B34" s="1" t="s">
        <v>1191</v>
      </c>
      <c r="C34" s="1" t="s">
        <v>499</v>
      </c>
      <c r="D34" s="1" t="s">
        <v>2836</v>
      </c>
      <c r="E34" s="1" t="s">
        <v>3615</v>
      </c>
      <c r="F34" s="1">
        <v>421</v>
      </c>
      <c r="G34" s="1">
        <v>183</v>
      </c>
      <c r="H34" s="1">
        <v>43.47</v>
      </c>
      <c r="I34" s="6">
        <f t="shared" si="1"/>
        <v>90.13636363636364</v>
      </c>
      <c r="J34" s="1" t="s">
        <v>15</v>
      </c>
      <c r="K34" s="1" t="s">
        <v>44</v>
      </c>
      <c r="L34" s="1" t="s">
        <v>45</v>
      </c>
      <c r="M34" s="1" t="s">
        <v>40</v>
      </c>
      <c r="N34" s="1" t="s">
        <v>63</v>
      </c>
      <c r="O34" s="1" t="s">
        <v>18</v>
      </c>
      <c r="P34" s="1" t="s">
        <v>19</v>
      </c>
      <c r="Q34" s="1" t="s">
        <v>18</v>
      </c>
      <c r="R34" s="1" t="s">
        <v>18</v>
      </c>
      <c r="S34" s="1" t="s">
        <v>79</v>
      </c>
      <c r="T34" s="1" t="s">
        <v>45</v>
      </c>
      <c r="U34" s="1" t="s">
        <v>15</v>
      </c>
      <c r="V34" s="1" t="s">
        <v>48</v>
      </c>
      <c r="W34" s="1" t="s">
        <v>14</v>
      </c>
      <c r="X34" s="1" t="s">
        <v>70</v>
      </c>
      <c r="Y34" s="1" t="s">
        <v>18</v>
      </c>
      <c r="Z34" s="1" t="s">
        <v>40</v>
      </c>
      <c r="AA34" s="1" t="s">
        <v>14</v>
      </c>
      <c r="AB34" s="1" t="s">
        <v>14</v>
      </c>
      <c r="AC34" s="1" t="s">
        <v>29</v>
      </c>
      <c r="AD34" s="1" t="s">
        <v>29</v>
      </c>
      <c r="AE34" s="1" t="s">
        <v>48</v>
      </c>
    </row>
    <row r="35" spans="1:31" ht="45" customHeight="1" x14ac:dyDescent="0.25">
      <c r="A35" s="1" t="s">
        <v>548</v>
      </c>
      <c r="B35" s="1" t="s">
        <v>1191</v>
      </c>
      <c r="C35" s="1" t="s">
        <v>499</v>
      </c>
      <c r="D35" s="1" t="s">
        <v>2837</v>
      </c>
      <c r="E35" s="1" t="s">
        <v>3616</v>
      </c>
      <c r="F35" s="1">
        <v>184</v>
      </c>
      <c r="G35" s="1">
        <v>78</v>
      </c>
      <c r="H35" s="1">
        <v>42.39</v>
      </c>
      <c r="I35" s="6">
        <f t="shared" si="1"/>
        <v>93.090909090909093</v>
      </c>
      <c r="J35" s="1" t="s">
        <v>44</v>
      </c>
      <c r="K35" s="1" t="s">
        <v>44</v>
      </c>
      <c r="L35" s="1" t="s">
        <v>40</v>
      </c>
      <c r="M35" s="1" t="s">
        <v>15</v>
      </c>
      <c r="N35" s="1" t="s">
        <v>48</v>
      </c>
      <c r="O35" s="1" t="s">
        <v>48</v>
      </c>
      <c r="P35" s="1" t="s">
        <v>15</v>
      </c>
      <c r="Q35" s="1" t="s">
        <v>14</v>
      </c>
      <c r="R35" s="1" t="s">
        <v>14</v>
      </c>
      <c r="S35" s="1" t="s">
        <v>29</v>
      </c>
      <c r="T35" s="1" t="s">
        <v>45</v>
      </c>
      <c r="U35" s="1" t="s">
        <v>70</v>
      </c>
      <c r="V35" s="1" t="s">
        <v>45</v>
      </c>
      <c r="W35" s="1" t="s">
        <v>45</v>
      </c>
      <c r="X35" s="1" t="s">
        <v>15</v>
      </c>
      <c r="Y35" s="1" t="s">
        <v>14</v>
      </c>
      <c r="Z35" s="1" t="s">
        <v>14</v>
      </c>
      <c r="AA35" s="1" t="s">
        <v>14</v>
      </c>
      <c r="AB35" s="1" t="s">
        <v>14</v>
      </c>
      <c r="AC35" s="1" t="s">
        <v>14</v>
      </c>
      <c r="AD35" s="1" t="s">
        <v>14</v>
      </c>
      <c r="AE35" s="1" t="s">
        <v>40</v>
      </c>
    </row>
    <row r="36" spans="1:31" ht="45" customHeight="1" x14ac:dyDescent="0.25">
      <c r="A36" s="1" t="s">
        <v>548</v>
      </c>
      <c r="B36" s="1" t="s">
        <v>1191</v>
      </c>
      <c r="C36" s="1" t="s">
        <v>499</v>
      </c>
      <c r="D36" s="1" t="s">
        <v>2838</v>
      </c>
      <c r="E36" s="1" t="s">
        <v>2839</v>
      </c>
      <c r="F36" s="1">
        <v>811</v>
      </c>
      <c r="G36" s="1">
        <v>493</v>
      </c>
      <c r="H36" s="1">
        <v>60.79</v>
      </c>
      <c r="I36" s="6">
        <f t="shared" si="1"/>
        <v>88.727272727272734</v>
      </c>
      <c r="J36" s="1" t="s">
        <v>70</v>
      </c>
      <c r="K36" s="1" t="s">
        <v>70</v>
      </c>
      <c r="L36" s="1" t="s">
        <v>15</v>
      </c>
      <c r="M36" s="1" t="s">
        <v>14</v>
      </c>
      <c r="N36" s="1" t="s">
        <v>63</v>
      </c>
      <c r="O36" s="1" t="s">
        <v>50</v>
      </c>
      <c r="P36" s="1" t="s">
        <v>19</v>
      </c>
      <c r="Q36" s="1" t="s">
        <v>81</v>
      </c>
      <c r="R36" s="1" t="s">
        <v>55</v>
      </c>
      <c r="S36" s="1" t="s">
        <v>66</v>
      </c>
      <c r="T36" s="1" t="s">
        <v>15</v>
      </c>
      <c r="U36" s="1" t="s">
        <v>14</v>
      </c>
      <c r="V36" s="1" t="s">
        <v>81</v>
      </c>
      <c r="W36" s="1" t="s">
        <v>19</v>
      </c>
      <c r="X36" s="1" t="s">
        <v>48</v>
      </c>
      <c r="Y36" s="1" t="s">
        <v>55</v>
      </c>
      <c r="Z36" s="1" t="s">
        <v>40</v>
      </c>
      <c r="AA36" s="1" t="s">
        <v>29</v>
      </c>
      <c r="AB36" s="1" t="s">
        <v>29</v>
      </c>
      <c r="AC36" s="1" t="s">
        <v>40</v>
      </c>
      <c r="AD36" s="1" t="s">
        <v>50</v>
      </c>
      <c r="AE36" s="1" t="s">
        <v>50</v>
      </c>
    </row>
    <row r="37" spans="1:31" ht="45" customHeight="1" x14ac:dyDescent="0.25">
      <c r="A37" s="1" t="s">
        <v>548</v>
      </c>
      <c r="B37" s="1" t="s">
        <v>1191</v>
      </c>
      <c r="C37" s="1" t="s">
        <v>499</v>
      </c>
      <c r="D37" s="1" t="s">
        <v>1511</v>
      </c>
      <c r="E37" s="1" t="s">
        <v>1512</v>
      </c>
      <c r="F37" s="1">
        <v>653</v>
      </c>
      <c r="G37" s="1">
        <v>317</v>
      </c>
      <c r="H37" s="1">
        <v>48.55</v>
      </c>
      <c r="I37" s="6">
        <f t="shared" si="1"/>
        <v>95.090909090909093</v>
      </c>
      <c r="J37" s="1" t="s">
        <v>69</v>
      </c>
      <c r="K37" s="1" t="s">
        <v>44</v>
      </c>
      <c r="L37" s="1" t="s">
        <v>15</v>
      </c>
      <c r="M37" s="1" t="s">
        <v>29</v>
      </c>
      <c r="N37" s="1" t="s">
        <v>40</v>
      </c>
      <c r="O37" s="1" t="s">
        <v>45</v>
      </c>
      <c r="P37" s="1" t="s">
        <v>45</v>
      </c>
      <c r="Q37" s="1" t="s">
        <v>29</v>
      </c>
      <c r="R37" s="1" t="s">
        <v>15</v>
      </c>
      <c r="S37" s="1" t="s">
        <v>29</v>
      </c>
      <c r="T37" s="1" t="s">
        <v>44</v>
      </c>
      <c r="U37" s="1" t="s">
        <v>44</v>
      </c>
      <c r="V37" s="1" t="s">
        <v>14</v>
      </c>
      <c r="W37" s="1" t="s">
        <v>45</v>
      </c>
      <c r="X37" s="1" t="s">
        <v>44</v>
      </c>
      <c r="Y37" s="1" t="s">
        <v>15</v>
      </c>
      <c r="Z37" s="1" t="s">
        <v>70</v>
      </c>
      <c r="AA37" s="1" t="s">
        <v>70</v>
      </c>
      <c r="AB37" s="1" t="s">
        <v>44</v>
      </c>
      <c r="AC37" s="1" t="s">
        <v>44</v>
      </c>
      <c r="AD37" s="1" t="s">
        <v>44</v>
      </c>
      <c r="AE37" s="1" t="s">
        <v>45</v>
      </c>
    </row>
    <row r="38" spans="1:31" ht="45" customHeight="1" x14ac:dyDescent="0.25">
      <c r="A38" s="1" t="s">
        <v>548</v>
      </c>
      <c r="B38" s="1" t="s">
        <v>1191</v>
      </c>
      <c r="C38" s="1" t="s">
        <v>499</v>
      </c>
      <c r="D38" s="1" t="s">
        <v>2841</v>
      </c>
      <c r="E38" s="1" t="s">
        <v>3617</v>
      </c>
      <c r="F38" s="1">
        <v>861</v>
      </c>
      <c r="G38" s="1">
        <v>362</v>
      </c>
      <c r="H38" s="1">
        <v>42.04</v>
      </c>
      <c r="I38" s="6">
        <f t="shared" si="1"/>
        <v>85.409090909090921</v>
      </c>
      <c r="J38" s="1" t="s">
        <v>14</v>
      </c>
      <c r="K38" s="1" t="s">
        <v>45</v>
      </c>
      <c r="L38" s="1" t="s">
        <v>14</v>
      </c>
      <c r="M38" s="1" t="s">
        <v>18</v>
      </c>
      <c r="N38" s="1" t="s">
        <v>30</v>
      </c>
      <c r="O38" s="1" t="s">
        <v>55</v>
      </c>
      <c r="P38" s="1" t="s">
        <v>76</v>
      </c>
      <c r="Q38" s="1" t="s">
        <v>30</v>
      </c>
      <c r="R38" s="1" t="s">
        <v>30</v>
      </c>
      <c r="S38" s="1" t="s">
        <v>3357</v>
      </c>
      <c r="T38" s="1" t="s">
        <v>48</v>
      </c>
      <c r="U38" s="1" t="s">
        <v>50</v>
      </c>
      <c r="V38" s="1" t="s">
        <v>22</v>
      </c>
      <c r="W38" s="1" t="s">
        <v>76</v>
      </c>
      <c r="X38" s="1" t="s">
        <v>48</v>
      </c>
      <c r="Y38" s="1" t="s">
        <v>59</v>
      </c>
      <c r="Z38" s="1" t="s">
        <v>19</v>
      </c>
      <c r="AA38" s="1" t="s">
        <v>18</v>
      </c>
      <c r="AB38" s="1" t="s">
        <v>48</v>
      </c>
      <c r="AC38" s="1" t="s">
        <v>48</v>
      </c>
      <c r="AD38" s="1" t="s">
        <v>76</v>
      </c>
      <c r="AE38" s="1" t="s">
        <v>18</v>
      </c>
    </row>
    <row r="39" spans="1:31" ht="45" customHeight="1" x14ac:dyDescent="0.25">
      <c r="A39" s="1" t="s">
        <v>548</v>
      </c>
      <c r="B39" s="1" t="s">
        <v>1191</v>
      </c>
      <c r="C39" s="1" t="s">
        <v>499</v>
      </c>
      <c r="D39" s="1" t="s">
        <v>2843</v>
      </c>
      <c r="E39" s="1" t="s">
        <v>3618</v>
      </c>
      <c r="F39" s="1">
        <v>641</v>
      </c>
      <c r="G39" s="1">
        <v>266</v>
      </c>
      <c r="H39" s="1">
        <v>41.5</v>
      </c>
      <c r="I39" s="6">
        <f t="shared" si="1"/>
        <v>88.63636363636364</v>
      </c>
      <c r="J39" s="1" t="s">
        <v>29</v>
      </c>
      <c r="K39" s="1" t="s">
        <v>15</v>
      </c>
      <c r="L39" s="1" t="s">
        <v>14</v>
      </c>
      <c r="M39" s="1" t="s">
        <v>59</v>
      </c>
      <c r="N39" s="1" t="s">
        <v>76</v>
      </c>
      <c r="O39" s="1" t="s">
        <v>72</v>
      </c>
      <c r="P39" s="1" t="s">
        <v>72</v>
      </c>
      <c r="Q39" s="1" t="s">
        <v>72</v>
      </c>
      <c r="R39" s="1" t="s">
        <v>81</v>
      </c>
      <c r="S39" s="1" t="s">
        <v>81</v>
      </c>
      <c r="T39" s="1" t="s">
        <v>29</v>
      </c>
      <c r="U39" s="1" t="s">
        <v>15</v>
      </c>
      <c r="V39" s="1" t="s">
        <v>76</v>
      </c>
      <c r="W39" s="1" t="s">
        <v>76</v>
      </c>
      <c r="X39" s="1" t="s">
        <v>29</v>
      </c>
      <c r="Y39" s="1" t="s">
        <v>72</v>
      </c>
      <c r="Z39" s="1" t="s">
        <v>50</v>
      </c>
      <c r="AA39" s="1" t="s">
        <v>19</v>
      </c>
      <c r="AB39" s="1" t="s">
        <v>29</v>
      </c>
      <c r="AC39" s="1" t="s">
        <v>48</v>
      </c>
      <c r="AD39" s="1" t="s">
        <v>14</v>
      </c>
      <c r="AE39" s="1" t="s">
        <v>50</v>
      </c>
    </row>
    <row r="40" spans="1:31" ht="45" customHeight="1" x14ac:dyDescent="0.25">
      <c r="A40" s="1" t="s">
        <v>548</v>
      </c>
      <c r="B40" s="1" t="s">
        <v>1191</v>
      </c>
      <c r="C40" s="1" t="s">
        <v>499</v>
      </c>
      <c r="D40" s="1" t="s">
        <v>1513</v>
      </c>
      <c r="E40" s="1" t="s">
        <v>3619</v>
      </c>
      <c r="F40" s="1">
        <v>871</v>
      </c>
      <c r="G40" s="1">
        <v>371</v>
      </c>
      <c r="H40" s="1">
        <v>42.59</v>
      </c>
      <c r="I40" s="6">
        <f t="shared" si="1"/>
        <v>89.863636363636374</v>
      </c>
      <c r="J40" s="1" t="s">
        <v>14</v>
      </c>
      <c r="K40" s="1" t="s">
        <v>70</v>
      </c>
      <c r="L40" s="1" t="s">
        <v>45</v>
      </c>
      <c r="M40" s="1" t="s">
        <v>50</v>
      </c>
      <c r="N40" s="1" t="s">
        <v>48</v>
      </c>
      <c r="O40" s="1" t="s">
        <v>48</v>
      </c>
      <c r="P40" s="1" t="s">
        <v>72</v>
      </c>
      <c r="Q40" s="1" t="s">
        <v>55</v>
      </c>
      <c r="R40" s="1" t="s">
        <v>81</v>
      </c>
      <c r="S40" s="1" t="s">
        <v>39</v>
      </c>
      <c r="T40" s="1" t="s">
        <v>29</v>
      </c>
      <c r="U40" s="1" t="s">
        <v>70</v>
      </c>
      <c r="V40" s="1" t="s">
        <v>72</v>
      </c>
      <c r="W40" s="1" t="s">
        <v>72</v>
      </c>
      <c r="X40" s="1" t="s">
        <v>15</v>
      </c>
      <c r="Y40" s="1" t="s">
        <v>14</v>
      </c>
      <c r="Z40" s="1" t="s">
        <v>29</v>
      </c>
      <c r="AA40" s="1" t="s">
        <v>14</v>
      </c>
      <c r="AB40" s="1" t="s">
        <v>70</v>
      </c>
      <c r="AC40" s="1" t="s">
        <v>40</v>
      </c>
      <c r="AD40" s="1" t="s">
        <v>72</v>
      </c>
      <c r="AE40" s="1" t="s">
        <v>48</v>
      </c>
    </row>
    <row r="41" spans="1:31" ht="45" customHeight="1" x14ac:dyDescent="0.25">
      <c r="A41" s="1" t="s">
        <v>548</v>
      </c>
      <c r="B41" s="1" t="s">
        <v>1191</v>
      </c>
      <c r="C41" s="1" t="s">
        <v>499</v>
      </c>
      <c r="D41" s="1" t="s">
        <v>2844</v>
      </c>
      <c r="E41" s="1" t="s">
        <v>3620</v>
      </c>
      <c r="F41" s="1">
        <v>819</v>
      </c>
      <c r="G41" s="1">
        <v>345</v>
      </c>
      <c r="H41" s="1">
        <v>42.12</v>
      </c>
      <c r="I41" s="6">
        <f t="shared" si="1"/>
        <v>82.909090909090892</v>
      </c>
      <c r="J41" s="1" t="s">
        <v>45</v>
      </c>
      <c r="K41" s="1" t="s">
        <v>15</v>
      </c>
      <c r="L41" s="1" t="s">
        <v>29</v>
      </c>
      <c r="M41" s="1" t="s">
        <v>72</v>
      </c>
      <c r="N41" s="1" t="s">
        <v>66</v>
      </c>
      <c r="O41" s="1" t="s">
        <v>3361</v>
      </c>
      <c r="P41" s="1" t="s">
        <v>76</v>
      </c>
      <c r="Q41" s="1" t="s">
        <v>81</v>
      </c>
      <c r="R41" s="1" t="s">
        <v>55</v>
      </c>
      <c r="S41" s="1" t="s">
        <v>3358</v>
      </c>
      <c r="T41" s="1" t="s">
        <v>76</v>
      </c>
      <c r="U41" s="1" t="s">
        <v>76</v>
      </c>
      <c r="V41" s="1" t="s">
        <v>66</v>
      </c>
      <c r="W41" s="1" t="s">
        <v>22</v>
      </c>
      <c r="X41" s="1" t="s">
        <v>72</v>
      </c>
      <c r="Y41" s="1" t="s">
        <v>3404</v>
      </c>
      <c r="Z41" s="1" t="s">
        <v>55</v>
      </c>
      <c r="AA41" s="1" t="s">
        <v>59</v>
      </c>
      <c r="AB41" s="1" t="s">
        <v>72</v>
      </c>
      <c r="AC41" s="1" t="s">
        <v>22</v>
      </c>
      <c r="AD41" s="1" t="s">
        <v>66</v>
      </c>
      <c r="AE41" s="1" t="s">
        <v>22</v>
      </c>
    </row>
    <row r="42" spans="1:31" ht="45" customHeight="1" x14ac:dyDescent="0.25">
      <c r="A42" s="1" t="s">
        <v>548</v>
      </c>
      <c r="B42" s="1" t="s">
        <v>1191</v>
      </c>
      <c r="C42" s="1" t="s">
        <v>499</v>
      </c>
      <c r="D42" s="1" t="s">
        <v>1514</v>
      </c>
      <c r="E42" s="1" t="s">
        <v>3621</v>
      </c>
      <c r="F42" s="1">
        <v>802</v>
      </c>
      <c r="G42" s="1">
        <v>379</v>
      </c>
      <c r="H42" s="1">
        <v>47.26</v>
      </c>
      <c r="I42" s="6">
        <f t="shared" si="1"/>
        <v>86.318181818181841</v>
      </c>
      <c r="J42" s="1" t="s">
        <v>29</v>
      </c>
      <c r="K42" s="1" t="s">
        <v>45</v>
      </c>
      <c r="L42" s="1" t="s">
        <v>18</v>
      </c>
      <c r="M42" s="1" t="s">
        <v>30</v>
      </c>
      <c r="N42" s="1" t="s">
        <v>22</v>
      </c>
      <c r="O42" s="1" t="s">
        <v>50</v>
      </c>
      <c r="P42" s="1" t="s">
        <v>59</v>
      </c>
      <c r="Q42" s="1" t="s">
        <v>39</v>
      </c>
      <c r="R42" s="1" t="s">
        <v>59</v>
      </c>
      <c r="S42" s="1" t="s">
        <v>330</v>
      </c>
      <c r="T42" s="1" t="s">
        <v>14</v>
      </c>
      <c r="U42" s="1" t="s">
        <v>50</v>
      </c>
      <c r="V42" s="1" t="s">
        <v>81</v>
      </c>
      <c r="W42" s="1" t="s">
        <v>40</v>
      </c>
      <c r="X42" s="1" t="s">
        <v>29</v>
      </c>
      <c r="Y42" s="1" t="s">
        <v>59</v>
      </c>
      <c r="Z42" s="1" t="s">
        <v>18</v>
      </c>
      <c r="AA42" s="1" t="s">
        <v>50</v>
      </c>
      <c r="AB42" s="1" t="s">
        <v>29</v>
      </c>
      <c r="AC42" s="1" t="s">
        <v>50</v>
      </c>
      <c r="AD42" s="1" t="s">
        <v>18</v>
      </c>
      <c r="AE42" s="1" t="s">
        <v>72</v>
      </c>
    </row>
    <row r="43" spans="1:31" ht="45" customHeight="1" x14ac:dyDescent="0.25">
      <c r="A43" s="1" t="s">
        <v>548</v>
      </c>
      <c r="B43" s="1" t="s">
        <v>1241</v>
      </c>
      <c r="C43" s="1" t="s">
        <v>499</v>
      </c>
      <c r="D43" s="1" t="s">
        <v>1515</v>
      </c>
      <c r="E43" s="1" t="s">
        <v>1516</v>
      </c>
      <c r="F43" s="1">
        <v>3256</v>
      </c>
      <c r="G43" s="1">
        <v>1411</v>
      </c>
      <c r="H43" s="1">
        <v>43.34</v>
      </c>
      <c r="I43" s="6">
        <f>(J43+K43+L43+M43+N43+O43+W43+X43+Z43+Y43+AA43+AB43+AE43)*100/13</f>
        <v>99</v>
      </c>
      <c r="J43" s="1" t="s">
        <v>68</v>
      </c>
      <c r="K43" s="1" t="s">
        <v>68</v>
      </c>
      <c r="L43" s="1" t="s">
        <v>69</v>
      </c>
      <c r="M43" s="1" t="s">
        <v>69</v>
      </c>
      <c r="N43" s="1" t="s">
        <v>68</v>
      </c>
      <c r="O43" s="1" t="s">
        <v>69</v>
      </c>
      <c r="P43" s="1" t="s">
        <v>4262</v>
      </c>
      <c r="Q43" s="1" t="s">
        <v>20</v>
      </c>
      <c r="R43" s="1" t="s">
        <v>4262</v>
      </c>
      <c r="S43" s="1" t="s">
        <v>4262</v>
      </c>
      <c r="T43" s="1" t="s">
        <v>4262</v>
      </c>
      <c r="U43" s="1" t="s">
        <v>4262</v>
      </c>
      <c r="V43" s="1" t="s">
        <v>4262</v>
      </c>
      <c r="W43" s="1" t="s">
        <v>68</v>
      </c>
      <c r="X43" s="1" t="s">
        <v>68</v>
      </c>
      <c r="Y43" s="1" t="s">
        <v>68</v>
      </c>
      <c r="Z43" s="1" t="s">
        <v>13</v>
      </c>
      <c r="AA43" s="1" t="s">
        <v>68</v>
      </c>
      <c r="AB43" s="1" t="s">
        <v>13</v>
      </c>
      <c r="AC43" s="1" t="s">
        <v>4262</v>
      </c>
      <c r="AD43" s="1" t="s">
        <v>4262</v>
      </c>
      <c r="AE43" s="1" t="s">
        <v>13</v>
      </c>
    </row>
    <row r="44" spans="1:31" ht="45" customHeight="1" x14ac:dyDescent="0.25">
      <c r="A44" s="1" t="s">
        <v>548</v>
      </c>
      <c r="B44" s="1" t="s">
        <v>1241</v>
      </c>
      <c r="C44" s="1" t="s">
        <v>499</v>
      </c>
      <c r="D44" s="1" t="s">
        <v>2847</v>
      </c>
      <c r="E44" s="1" t="s">
        <v>2848</v>
      </c>
      <c r="F44" s="1">
        <v>1050</v>
      </c>
      <c r="G44" s="1">
        <v>449</v>
      </c>
      <c r="H44" s="1">
        <v>42.76</v>
      </c>
      <c r="I44" s="6">
        <f t="shared" ref="I44:I45" si="2">(J44+K44+L44+M44+N44+O44+W44+X44+Z44+Y44+AA44+AB44+AE44)*100/13</f>
        <v>99.07692307692308</v>
      </c>
      <c r="J44" s="1" t="s">
        <v>13</v>
      </c>
      <c r="K44" s="1" t="s">
        <v>68</v>
      </c>
      <c r="L44" s="1" t="s">
        <v>69</v>
      </c>
      <c r="M44" s="1" t="s">
        <v>68</v>
      </c>
      <c r="N44" s="1" t="s">
        <v>69</v>
      </c>
      <c r="O44" s="1" t="s">
        <v>69</v>
      </c>
      <c r="P44" s="1" t="s">
        <v>4262</v>
      </c>
      <c r="Q44" s="1" t="s">
        <v>20</v>
      </c>
      <c r="R44" s="1" t="s">
        <v>4262</v>
      </c>
      <c r="S44" s="1" t="s">
        <v>4262</v>
      </c>
      <c r="T44" s="1" t="s">
        <v>4262</v>
      </c>
      <c r="U44" s="1" t="s">
        <v>4262</v>
      </c>
      <c r="V44" s="1" t="s">
        <v>4262</v>
      </c>
      <c r="W44" s="1" t="s">
        <v>13</v>
      </c>
      <c r="X44" s="1" t="s">
        <v>68</v>
      </c>
      <c r="Y44" s="1" t="s">
        <v>68</v>
      </c>
      <c r="Z44" s="1" t="s">
        <v>68</v>
      </c>
      <c r="AA44" s="1" t="s">
        <v>13</v>
      </c>
      <c r="AB44" s="1" t="s">
        <v>13</v>
      </c>
      <c r="AC44" s="1" t="s">
        <v>4262</v>
      </c>
      <c r="AD44" s="1" t="s">
        <v>4262</v>
      </c>
      <c r="AE44" s="1" t="s">
        <v>68</v>
      </c>
    </row>
    <row r="45" spans="1:31" ht="45" customHeight="1" x14ac:dyDescent="0.25">
      <c r="A45" s="1" t="s">
        <v>548</v>
      </c>
      <c r="B45" s="1" t="s">
        <v>1241</v>
      </c>
      <c r="C45" s="1" t="s">
        <v>499</v>
      </c>
      <c r="D45" s="1" t="s">
        <v>1517</v>
      </c>
      <c r="E45" s="1" t="s">
        <v>3622</v>
      </c>
      <c r="F45" s="1">
        <v>1295</v>
      </c>
      <c r="G45" s="1">
        <v>588</v>
      </c>
      <c r="H45" s="1">
        <v>45.41</v>
      </c>
      <c r="I45" s="6">
        <f t="shared" si="2"/>
        <v>94.461538461538439</v>
      </c>
      <c r="J45" s="1" t="s">
        <v>70</v>
      </c>
      <c r="K45" s="1" t="s">
        <v>44</v>
      </c>
      <c r="L45" s="1" t="s">
        <v>29</v>
      </c>
      <c r="M45" s="1" t="s">
        <v>45</v>
      </c>
      <c r="N45" s="1" t="s">
        <v>18</v>
      </c>
      <c r="O45" s="1" t="s">
        <v>29</v>
      </c>
      <c r="P45" s="1" t="s">
        <v>4262</v>
      </c>
      <c r="Q45" s="1" t="s">
        <v>20</v>
      </c>
      <c r="R45" s="1" t="s">
        <v>4262</v>
      </c>
      <c r="S45" s="1" t="s">
        <v>4262</v>
      </c>
      <c r="T45" s="1" t="s">
        <v>4262</v>
      </c>
      <c r="U45" s="1" t="s">
        <v>4262</v>
      </c>
      <c r="V45" s="1" t="s">
        <v>4262</v>
      </c>
      <c r="W45" s="1" t="s">
        <v>45</v>
      </c>
      <c r="X45" s="1" t="s">
        <v>70</v>
      </c>
      <c r="Y45" s="1" t="s">
        <v>45</v>
      </c>
      <c r="Z45" s="1" t="s">
        <v>45</v>
      </c>
      <c r="AA45" s="1" t="s">
        <v>45</v>
      </c>
      <c r="AB45" s="1" t="s">
        <v>70</v>
      </c>
      <c r="AC45" s="1" t="s">
        <v>4262</v>
      </c>
      <c r="AD45" s="1" t="s">
        <v>4262</v>
      </c>
      <c r="AE45" s="1" t="s">
        <v>45</v>
      </c>
    </row>
    <row r="47" spans="1:31" ht="35.1" customHeight="1" x14ac:dyDescent="0.25">
      <c r="A47" s="68" t="s">
        <v>2406</v>
      </c>
      <c r="B47" s="68"/>
      <c r="C47" s="68"/>
      <c r="D47" s="68"/>
      <c r="E47" s="68"/>
      <c r="F47" s="68"/>
      <c r="G47" s="68"/>
      <c r="H47" s="68"/>
      <c r="I47" s="18"/>
      <c r="J47" s="18"/>
      <c r="K47" s="2"/>
      <c r="L47" s="2"/>
      <c r="M47" s="2"/>
      <c r="N47" s="18"/>
      <c r="O47" s="2"/>
      <c r="P47" s="2"/>
      <c r="Q47" s="2"/>
      <c r="R47" s="18"/>
      <c r="S47" s="18"/>
      <c r="T47" s="18"/>
      <c r="U47" s="18"/>
      <c r="V47" s="2"/>
      <c r="W47" s="18"/>
      <c r="X47" s="18"/>
      <c r="Y47" s="18"/>
      <c r="Z47" s="18"/>
      <c r="AA47" s="18"/>
      <c r="AB47" s="18"/>
      <c r="AC47" s="18"/>
      <c r="AD47" s="18"/>
      <c r="AE47" s="18"/>
    </row>
    <row r="48" spans="1:31" ht="25.5" x14ac:dyDescent="0.25">
      <c r="A48" s="30" t="s">
        <v>102</v>
      </c>
      <c r="B48" s="69" t="s">
        <v>4201</v>
      </c>
      <c r="C48" s="70"/>
      <c r="D48" s="64" t="s">
        <v>3</v>
      </c>
      <c r="E48" s="64" t="s">
        <v>4</v>
      </c>
      <c r="F48" s="64" t="s">
        <v>5</v>
      </c>
      <c r="G48" s="64" t="s">
        <v>6</v>
      </c>
      <c r="H48" s="64" t="s">
        <v>7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80.099999999999994" customHeight="1" x14ac:dyDescent="0.25">
      <c r="A49" s="30" t="s">
        <v>0</v>
      </c>
      <c r="B49" s="30" t="s">
        <v>4211</v>
      </c>
      <c r="C49" s="30" t="s">
        <v>2</v>
      </c>
      <c r="D49" s="64"/>
      <c r="E49" s="64"/>
      <c r="F49" s="64"/>
      <c r="G49" s="64"/>
      <c r="H49" s="64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</row>
    <row r="50" spans="1:31" ht="45" customHeight="1" x14ac:dyDescent="0.25">
      <c r="A50" s="1" t="s">
        <v>548</v>
      </c>
      <c r="B50" s="1" t="s">
        <v>1191</v>
      </c>
      <c r="C50" s="1" t="s">
        <v>499</v>
      </c>
      <c r="D50" s="1" t="s">
        <v>2840</v>
      </c>
      <c r="E50" s="1" t="s">
        <v>3623</v>
      </c>
      <c r="F50" s="1">
        <v>757</v>
      </c>
      <c r="G50" s="1">
        <v>238</v>
      </c>
      <c r="H50" s="1">
        <v>31.44</v>
      </c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</row>
    <row r="51" spans="1:31" ht="45" customHeight="1" x14ac:dyDescent="0.25">
      <c r="A51" s="1" t="s">
        <v>548</v>
      </c>
      <c r="B51" s="1" t="s">
        <v>1191</v>
      </c>
      <c r="C51" s="1" t="s">
        <v>499</v>
      </c>
      <c r="D51" s="1" t="s">
        <v>2845</v>
      </c>
      <c r="E51" s="1" t="s">
        <v>3624</v>
      </c>
      <c r="F51" s="1">
        <v>1039</v>
      </c>
      <c r="G51" s="1">
        <v>359</v>
      </c>
      <c r="H51" s="1">
        <v>34.549999999999997</v>
      </c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</row>
    <row r="52" spans="1:31" ht="45" customHeight="1" x14ac:dyDescent="0.25">
      <c r="A52" s="1" t="s">
        <v>548</v>
      </c>
      <c r="B52" s="1" t="s">
        <v>1191</v>
      </c>
      <c r="C52" s="1" t="s">
        <v>499</v>
      </c>
      <c r="D52" s="1" t="s">
        <v>2846</v>
      </c>
      <c r="E52" s="1" t="s">
        <v>3625</v>
      </c>
      <c r="F52" s="1">
        <v>633</v>
      </c>
      <c r="G52" s="1">
        <v>160</v>
      </c>
      <c r="H52" s="1">
        <v>25.28</v>
      </c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</row>
    <row r="53" spans="1:31" ht="39.950000000000003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1:31" ht="39.950000000000003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</sheetData>
  <mergeCells count="17">
    <mergeCell ref="B3:C3"/>
    <mergeCell ref="B48:C48"/>
    <mergeCell ref="I3:I4"/>
    <mergeCell ref="J1:AE3"/>
    <mergeCell ref="D48:D49"/>
    <mergeCell ref="E48:E49"/>
    <mergeCell ref="F48:F49"/>
    <mergeCell ref="G48:G49"/>
    <mergeCell ref="H48:H49"/>
    <mergeCell ref="A47:H47"/>
    <mergeCell ref="D3:D4"/>
    <mergeCell ref="E3:E4"/>
    <mergeCell ref="F3:F4"/>
    <mergeCell ref="G3:G4"/>
    <mergeCell ref="H3:H4"/>
    <mergeCell ref="A1:I1"/>
    <mergeCell ref="A2:I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9"/>
  <sheetViews>
    <sheetView showGridLines="0" zoomScale="70" zoomScaleNormal="70" workbookViewId="0">
      <pane xSplit="5" ySplit="4" topLeftCell="F5" activePane="bottomRight" state="frozen"/>
      <selection pane="topRight" activeCell="F1" sqref="F1"/>
      <selection pane="bottomLeft" activeCell="A4" sqref="A4"/>
      <selection pane="bottomRight" activeCell="I8" sqref="I8"/>
    </sheetView>
  </sheetViews>
  <sheetFormatPr defaultColWidth="9.140625" defaultRowHeight="15" x14ac:dyDescent="0.25"/>
  <cols>
    <col min="1" max="1" width="20.7109375" style="11" customWidth="1"/>
    <col min="2" max="2" width="11.7109375" style="11" customWidth="1"/>
    <col min="3" max="3" width="20.7109375" style="11" customWidth="1"/>
    <col min="4" max="4" width="15.7109375" style="11" customWidth="1"/>
    <col min="5" max="5" width="30.7109375" style="11" customWidth="1"/>
    <col min="6" max="8" width="15.7109375" style="11" customWidth="1"/>
    <col min="9" max="9" width="20.7109375" style="11" customWidth="1"/>
    <col min="10" max="31" width="30.7109375" style="11" customWidth="1"/>
    <col min="32" max="16384" width="9.140625" style="11"/>
  </cols>
  <sheetData>
    <row r="1" spans="1:31" s="8" customFormat="1" ht="35.1" customHeight="1" x14ac:dyDescent="0.25">
      <c r="A1" s="67" t="s">
        <v>126</v>
      </c>
      <c r="B1" s="67"/>
      <c r="C1" s="67"/>
      <c r="D1" s="67"/>
      <c r="E1" s="67"/>
      <c r="F1" s="67"/>
      <c r="G1" s="67"/>
      <c r="H1" s="67"/>
      <c r="I1" s="67"/>
      <c r="J1" s="66" t="s">
        <v>3307</v>
      </c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</row>
    <row r="2" spans="1:31" s="8" customFormat="1" ht="24" customHeight="1" x14ac:dyDescent="0.25">
      <c r="A2" s="71" t="s">
        <v>4263</v>
      </c>
      <c r="B2" s="72"/>
      <c r="C2" s="72"/>
      <c r="D2" s="72"/>
      <c r="E2" s="72"/>
      <c r="F2" s="72"/>
      <c r="G2" s="72"/>
      <c r="H2" s="72"/>
      <c r="I2" s="73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</row>
    <row r="3" spans="1:31" s="8" customFormat="1" ht="30" customHeight="1" x14ac:dyDescent="0.25">
      <c r="A3" s="30" t="s">
        <v>102</v>
      </c>
      <c r="B3" s="69" t="s">
        <v>4201</v>
      </c>
      <c r="C3" s="70"/>
      <c r="D3" s="64" t="s">
        <v>3</v>
      </c>
      <c r="E3" s="64" t="s">
        <v>4</v>
      </c>
      <c r="F3" s="64" t="s">
        <v>5</v>
      </c>
      <c r="G3" s="64" t="s">
        <v>6</v>
      </c>
      <c r="H3" s="64" t="s">
        <v>7</v>
      </c>
      <c r="I3" s="64" t="s">
        <v>101</v>
      </c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</row>
    <row r="4" spans="1:31" s="8" customFormat="1" ht="155.1" customHeight="1" x14ac:dyDescent="0.25">
      <c r="A4" s="30" t="s">
        <v>0</v>
      </c>
      <c r="B4" s="30" t="s">
        <v>4204</v>
      </c>
      <c r="C4" s="30" t="s">
        <v>2</v>
      </c>
      <c r="D4" s="64"/>
      <c r="E4" s="64"/>
      <c r="F4" s="64"/>
      <c r="G4" s="64"/>
      <c r="H4" s="64"/>
      <c r="I4" s="64"/>
      <c r="J4" s="29" t="s">
        <v>3317</v>
      </c>
      <c r="K4" s="29" t="s">
        <v>3318</v>
      </c>
      <c r="L4" s="29" t="s">
        <v>3319</v>
      </c>
      <c r="M4" s="29" t="s">
        <v>3320</v>
      </c>
      <c r="N4" s="29" t="s">
        <v>3321</v>
      </c>
      <c r="O4" s="29" t="s">
        <v>3322</v>
      </c>
      <c r="P4" s="29" t="s">
        <v>3323</v>
      </c>
      <c r="Q4" s="29" t="s">
        <v>3324</v>
      </c>
      <c r="R4" s="29" t="s">
        <v>3325</v>
      </c>
      <c r="S4" s="29" t="s">
        <v>3326</v>
      </c>
      <c r="T4" s="29" t="s">
        <v>3327</v>
      </c>
      <c r="U4" s="29" t="s">
        <v>3328</v>
      </c>
      <c r="V4" s="29" t="s">
        <v>3329</v>
      </c>
      <c r="W4" s="29" t="s">
        <v>3330</v>
      </c>
      <c r="X4" s="29" t="s">
        <v>3331</v>
      </c>
      <c r="Y4" s="29" t="s">
        <v>3332</v>
      </c>
      <c r="Z4" s="29" t="s">
        <v>3333</v>
      </c>
      <c r="AA4" s="29" t="s">
        <v>3334</v>
      </c>
      <c r="AB4" s="29" t="s">
        <v>3335</v>
      </c>
      <c r="AC4" s="29" t="s">
        <v>3336</v>
      </c>
      <c r="AD4" s="29" t="s">
        <v>3337</v>
      </c>
      <c r="AE4" s="29" t="s">
        <v>3338</v>
      </c>
    </row>
    <row r="5" spans="1:31" s="5" customFormat="1" ht="45" customHeight="1" x14ac:dyDescent="0.25">
      <c r="A5" s="22" t="s">
        <v>554</v>
      </c>
      <c r="B5" s="22" t="s">
        <v>9</v>
      </c>
      <c r="C5" s="22" t="s">
        <v>10</v>
      </c>
      <c r="D5" s="22" t="s">
        <v>555</v>
      </c>
      <c r="E5" s="22" t="s">
        <v>3626</v>
      </c>
      <c r="F5" s="22">
        <v>138</v>
      </c>
      <c r="G5" s="22">
        <v>160</v>
      </c>
      <c r="H5" s="22">
        <v>115.94</v>
      </c>
      <c r="I5" s="38">
        <f>(J5+K5+L5+M5+N5+O5+P5+Q5+R5+S5+U5+V5+W5+X5+Z5+AA5+AB5+AE5)*100/18</f>
        <v>91.944444444444443</v>
      </c>
      <c r="J5" s="22" t="s">
        <v>69</v>
      </c>
      <c r="K5" s="22" t="s">
        <v>70</v>
      </c>
      <c r="L5" s="22" t="s">
        <v>29</v>
      </c>
      <c r="M5" s="22" t="s">
        <v>40</v>
      </c>
      <c r="N5" s="22" t="s">
        <v>76</v>
      </c>
      <c r="O5" s="22" t="s">
        <v>14</v>
      </c>
      <c r="P5" s="22" t="s">
        <v>48</v>
      </c>
      <c r="Q5" s="22" t="s">
        <v>29</v>
      </c>
      <c r="R5" s="22" t="s">
        <v>14</v>
      </c>
      <c r="S5" s="22" t="s">
        <v>18</v>
      </c>
      <c r="T5" s="22" t="s">
        <v>4262</v>
      </c>
      <c r="U5" s="22" t="s">
        <v>14</v>
      </c>
      <c r="V5" s="22" t="s">
        <v>19</v>
      </c>
      <c r="W5" s="22" t="s">
        <v>40</v>
      </c>
      <c r="X5" s="22" t="s">
        <v>15</v>
      </c>
      <c r="Y5" s="22" t="s">
        <v>4262</v>
      </c>
      <c r="Z5" s="22" t="s">
        <v>14</v>
      </c>
      <c r="AA5" s="22" t="s">
        <v>45</v>
      </c>
      <c r="AB5" s="22" t="s">
        <v>15</v>
      </c>
      <c r="AC5" s="22" t="s">
        <v>4262</v>
      </c>
      <c r="AD5" s="22" t="s">
        <v>4262</v>
      </c>
      <c r="AE5" s="22" t="s">
        <v>14</v>
      </c>
    </row>
    <row r="6" spans="1:31" s="5" customFormat="1" ht="45" customHeight="1" x14ac:dyDescent="0.25">
      <c r="A6" s="1" t="s">
        <v>554</v>
      </c>
      <c r="B6" s="1" t="s">
        <v>9</v>
      </c>
      <c r="C6" s="1" t="s">
        <v>10</v>
      </c>
      <c r="D6" s="1" t="s">
        <v>556</v>
      </c>
      <c r="E6" s="1" t="s">
        <v>557</v>
      </c>
      <c r="F6" s="1">
        <v>187</v>
      </c>
      <c r="G6" s="1">
        <v>105</v>
      </c>
      <c r="H6" s="1">
        <v>56.15</v>
      </c>
      <c r="I6" s="38">
        <f t="shared" ref="I6:I28" si="0">(J6+K6+L6+M6+N6+O6+P6+Q6+R6+S6+U6+V6+W6+X6+Z6+AA6+AB6+AE6)*100/18</f>
        <v>96.666666666666657</v>
      </c>
      <c r="J6" s="1" t="s">
        <v>69</v>
      </c>
      <c r="K6" s="1" t="s">
        <v>68</v>
      </c>
      <c r="L6" s="1" t="s">
        <v>29</v>
      </c>
      <c r="M6" s="1" t="s">
        <v>44</v>
      </c>
      <c r="N6" s="1" t="s">
        <v>63</v>
      </c>
      <c r="O6" s="1" t="s">
        <v>69</v>
      </c>
      <c r="P6" s="1" t="s">
        <v>69</v>
      </c>
      <c r="Q6" s="1" t="s">
        <v>70</v>
      </c>
      <c r="R6" s="1" t="s">
        <v>70</v>
      </c>
      <c r="S6" s="1" t="s">
        <v>68</v>
      </c>
      <c r="T6" s="22" t="s">
        <v>4262</v>
      </c>
      <c r="U6" s="1" t="s">
        <v>68</v>
      </c>
      <c r="V6" s="1" t="s">
        <v>45</v>
      </c>
      <c r="W6" s="1" t="s">
        <v>68</v>
      </c>
      <c r="X6" s="1" t="s">
        <v>69</v>
      </c>
      <c r="Y6" s="22" t="s">
        <v>4262</v>
      </c>
      <c r="Z6" s="1" t="s">
        <v>68</v>
      </c>
      <c r="AA6" s="1" t="s">
        <v>13</v>
      </c>
      <c r="AB6" s="1" t="s">
        <v>69</v>
      </c>
      <c r="AC6" s="22" t="s">
        <v>4262</v>
      </c>
      <c r="AD6" s="22" t="s">
        <v>4262</v>
      </c>
      <c r="AE6" s="1" t="s">
        <v>68</v>
      </c>
    </row>
    <row r="7" spans="1:31" s="5" customFormat="1" ht="45" customHeight="1" x14ac:dyDescent="0.25">
      <c r="A7" s="1" t="s">
        <v>554</v>
      </c>
      <c r="B7" s="1" t="s">
        <v>9</v>
      </c>
      <c r="C7" s="1" t="s">
        <v>10</v>
      </c>
      <c r="D7" s="1" t="s">
        <v>558</v>
      </c>
      <c r="E7" s="1" t="s">
        <v>559</v>
      </c>
      <c r="F7" s="1">
        <v>190</v>
      </c>
      <c r="G7" s="1">
        <v>101</v>
      </c>
      <c r="H7" s="1">
        <v>53.16</v>
      </c>
      <c r="I7" s="38">
        <f t="shared" si="0"/>
        <v>97.388888888888886</v>
      </c>
      <c r="J7" s="1" t="s">
        <v>68</v>
      </c>
      <c r="K7" s="1" t="s">
        <v>68</v>
      </c>
      <c r="L7" s="1" t="s">
        <v>69</v>
      </c>
      <c r="M7" s="1" t="s">
        <v>69</v>
      </c>
      <c r="N7" s="1" t="s">
        <v>19</v>
      </c>
      <c r="O7" s="1" t="s">
        <v>44</v>
      </c>
      <c r="P7" s="1" t="s">
        <v>45</v>
      </c>
      <c r="Q7" s="1" t="s">
        <v>44</v>
      </c>
      <c r="R7" s="1" t="s">
        <v>45</v>
      </c>
      <c r="S7" s="1" t="s">
        <v>44</v>
      </c>
      <c r="T7" s="22" t="s">
        <v>4262</v>
      </c>
      <c r="U7" s="1" t="s">
        <v>68</v>
      </c>
      <c r="V7" s="1" t="s">
        <v>44</v>
      </c>
      <c r="W7" s="1" t="s">
        <v>68</v>
      </c>
      <c r="X7" s="1" t="s">
        <v>68</v>
      </c>
      <c r="Y7" s="22" t="s">
        <v>4262</v>
      </c>
      <c r="Z7" s="1" t="s">
        <v>68</v>
      </c>
      <c r="AA7" s="1" t="s">
        <v>68</v>
      </c>
      <c r="AB7" s="1" t="s">
        <v>68</v>
      </c>
      <c r="AC7" s="22" t="s">
        <v>4262</v>
      </c>
      <c r="AD7" s="22" t="s">
        <v>4262</v>
      </c>
      <c r="AE7" s="1" t="s">
        <v>68</v>
      </c>
    </row>
    <row r="8" spans="1:31" s="5" customFormat="1" ht="45" customHeight="1" x14ac:dyDescent="0.25">
      <c r="A8" s="1" t="s">
        <v>554</v>
      </c>
      <c r="B8" s="1" t="s">
        <v>9</v>
      </c>
      <c r="C8" s="1" t="s">
        <v>10</v>
      </c>
      <c r="D8" s="1" t="s">
        <v>560</v>
      </c>
      <c r="E8" s="1" t="s">
        <v>561</v>
      </c>
      <c r="F8" s="1">
        <v>156</v>
      </c>
      <c r="G8" s="1">
        <v>105</v>
      </c>
      <c r="H8" s="1">
        <v>67.31</v>
      </c>
      <c r="I8" s="38">
        <f t="shared" si="0"/>
        <v>97.944444444444457</v>
      </c>
      <c r="J8" s="1" t="s">
        <v>68</v>
      </c>
      <c r="K8" s="1" t="s">
        <v>13</v>
      </c>
      <c r="L8" s="1" t="s">
        <v>69</v>
      </c>
      <c r="M8" s="1" t="s">
        <v>68</v>
      </c>
      <c r="N8" s="1" t="s">
        <v>59</v>
      </c>
      <c r="O8" s="1" t="s">
        <v>68</v>
      </c>
      <c r="P8" s="1" t="s">
        <v>69</v>
      </c>
      <c r="Q8" s="1" t="s">
        <v>70</v>
      </c>
      <c r="R8" s="1" t="s">
        <v>15</v>
      </c>
      <c r="S8" s="1" t="s">
        <v>68</v>
      </c>
      <c r="T8" s="22" t="s">
        <v>4262</v>
      </c>
      <c r="U8" s="1" t="s">
        <v>13</v>
      </c>
      <c r="V8" s="1" t="s">
        <v>13</v>
      </c>
      <c r="W8" s="1" t="s">
        <v>68</v>
      </c>
      <c r="X8" s="1" t="s">
        <v>68</v>
      </c>
      <c r="Y8" s="22" t="s">
        <v>4262</v>
      </c>
      <c r="Z8" s="1" t="s">
        <v>13</v>
      </c>
      <c r="AA8" s="1" t="s">
        <v>13</v>
      </c>
      <c r="AB8" s="1" t="s">
        <v>13</v>
      </c>
      <c r="AC8" s="22" t="s">
        <v>4262</v>
      </c>
      <c r="AD8" s="22" t="s">
        <v>4262</v>
      </c>
      <c r="AE8" s="1" t="s">
        <v>13</v>
      </c>
    </row>
    <row r="9" spans="1:31" s="5" customFormat="1" ht="45" customHeight="1" x14ac:dyDescent="0.25">
      <c r="A9" s="1" t="s">
        <v>554</v>
      </c>
      <c r="B9" s="1" t="s">
        <v>9</v>
      </c>
      <c r="C9" s="1" t="s">
        <v>10</v>
      </c>
      <c r="D9" s="1" t="s">
        <v>562</v>
      </c>
      <c r="E9" s="1" t="s">
        <v>3627</v>
      </c>
      <c r="F9" s="1">
        <v>165</v>
      </c>
      <c r="G9" s="1">
        <v>74</v>
      </c>
      <c r="H9" s="1">
        <v>44.85</v>
      </c>
      <c r="I9" s="38">
        <f t="shared" si="0"/>
        <v>96.833333333333314</v>
      </c>
      <c r="J9" s="1" t="s">
        <v>44</v>
      </c>
      <c r="K9" s="1" t="s">
        <v>68</v>
      </c>
      <c r="L9" s="1" t="s">
        <v>15</v>
      </c>
      <c r="M9" s="1" t="s">
        <v>15</v>
      </c>
      <c r="N9" s="1" t="s">
        <v>59</v>
      </c>
      <c r="O9" s="1" t="s">
        <v>70</v>
      </c>
      <c r="P9" s="1" t="s">
        <v>13</v>
      </c>
      <c r="Q9" s="1" t="s">
        <v>68</v>
      </c>
      <c r="R9" s="1" t="s">
        <v>68</v>
      </c>
      <c r="S9" s="1" t="s">
        <v>69</v>
      </c>
      <c r="T9" s="22" t="s">
        <v>4262</v>
      </c>
      <c r="U9" s="1" t="s">
        <v>44</v>
      </c>
      <c r="V9" s="1" t="s">
        <v>70</v>
      </c>
      <c r="W9" s="1" t="s">
        <v>44</v>
      </c>
      <c r="X9" s="1" t="s">
        <v>13</v>
      </c>
      <c r="Y9" s="22" t="s">
        <v>4262</v>
      </c>
      <c r="Z9" s="1" t="s">
        <v>70</v>
      </c>
      <c r="AA9" s="1" t="s">
        <v>68</v>
      </c>
      <c r="AB9" s="1" t="s">
        <v>13</v>
      </c>
      <c r="AC9" s="22" t="s">
        <v>4262</v>
      </c>
      <c r="AD9" s="22" t="s">
        <v>4262</v>
      </c>
      <c r="AE9" s="1" t="s">
        <v>68</v>
      </c>
    </row>
    <row r="10" spans="1:31" s="5" customFormat="1" ht="45" customHeight="1" x14ac:dyDescent="0.25">
      <c r="A10" s="1" t="s">
        <v>554</v>
      </c>
      <c r="B10" s="1" t="s">
        <v>9</v>
      </c>
      <c r="C10" s="1" t="s">
        <v>10</v>
      </c>
      <c r="D10" s="1" t="s">
        <v>564</v>
      </c>
      <c r="E10" s="1" t="s">
        <v>565</v>
      </c>
      <c r="F10" s="1">
        <v>121</v>
      </c>
      <c r="G10" s="1">
        <v>78</v>
      </c>
      <c r="H10" s="1">
        <v>64.459999999999994</v>
      </c>
      <c r="I10" s="38">
        <f t="shared" si="0"/>
        <v>95.777777777777771</v>
      </c>
      <c r="J10" s="1" t="s">
        <v>44</v>
      </c>
      <c r="K10" s="1" t="s">
        <v>44</v>
      </c>
      <c r="L10" s="1" t="s">
        <v>29</v>
      </c>
      <c r="M10" s="1" t="s">
        <v>44</v>
      </c>
      <c r="N10" s="1" t="s">
        <v>72</v>
      </c>
      <c r="O10" s="1" t="s">
        <v>29</v>
      </c>
      <c r="P10" s="1" t="s">
        <v>13</v>
      </c>
      <c r="Q10" s="1" t="s">
        <v>70</v>
      </c>
      <c r="R10" s="1" t="s">
        <v>15</v>
      </c>
      <c r="S10" s="1" t="s">
        <v>13</v>
      </c>
      <c r="T10" s="22" t="s">
        <v>4262</v>
      </c>
      <c r="U10" s="1" t="s">
        <v>44</v>
      </c>
      <c r="V10" s="1" t="s">
        <v>70</v>
      </c>
      <c r="W10" s="1" t="s">
        <v>45</v>
      </c>
      <c r="X10" s="1" t="s">
        <v>68</v>
      </c>
      <c r="Y10" s="22" t="s">
        <v>4262</v>
      </c>
      <c r="Z10" s="1" t="s">
        <v>45</v>
      </c>
      <c r="AA10" s="1" t="s">
        <v>44</v>
      </c>
      <c r="AB10" s="1" t="s">
        <v>68</v>
      </c>
      <c r="AC10" s="22" t="s">
        <v>4262</v>
      </c>
      <c r="AD10" s="22" t="s">
        <v>4262</v>
      </c>
      <c r="AE10" s="1" t="s">
        <v>15</v>
      </c>
    </row>
    <row r="11" spans="1:31" s="5" customFormat="1" ht="45" customHeight="1" x14ac:dyDescent="0.25">
      <c r="A11" s="1" t="s">
        <v>554</v>
      </c>
      <c r="B11" s="1" t="s">
        <v>9</v>
      </c>
      <c r="C11" s="1" t="s">
        <v>10</v>
      </c>
      <c r="D11" s="1" t="s">
        <v>566</v>
      </c>
      <c r="E11" s="1" t="s">
        <v>3628</v>
      </c>
      <c r="F11" s="1">
        <v>74</v>
      </c>
      <c r="G11" s="1">
        <v>45</v>
      </c>
      <c r="H11" s="1">
        <v>60.81</v>
      </c>
      <c r="I11" s="38">
        <f t="shared" si="0"/>
        <v>97.611111111111143</v>
      </c>
      <c r="J11" s="1" t="s">
        <v>69</v>
      </c>
      <c r="K11" s="1" t="s">
        <v>70</v>
      </c>
      <c r="L11" s="1" t="s">
        <v>69</v>
      </c>
      <c r="M11" s="1" t="s">
        <v>69</v>
      </c>
      <c r="N11" s="1" t="s">
        <v>45</v>
      </c>
      <c r="O11" s="1" t="s">
        <v>69</v>
      </c>
      <c r="P11" s="1" t="s">
        <v>70</v>
      </c>
      <c r="Q11" s="1" t="s">
        <v>69</v>
      </c>
      <c r="R11" s="1" t="s">
        <v>69</v>
      </c>
      <c r="S11" s="1" t="s">
        <v>69</v>
      </c>
      <c r="T11" s="22" t="s">
        <v>4262</v>
      </c>
      <c r="U11" s="1" t="s">
        <v>69</v>
      </c>
      <c r="V11" s="1" t="s">
        <v>69</v>
      </c>
      <c r="W11" s="1" t="s">
        <v>69</v>
      </c>
      <c r="X11" s="1" t="s">
        <v>69</v>
      </c>
      <c r="Y11" s="22" t="s">
        <v>4262</v>
      </c>
      <c r="Z11" s="1" t="s">
        <v>69</v>
      </c>
      <c r="AA11" s="1" t="s">
        <v>69</v>
      </c>
      <c r="AB11" s="1" t="s">
        <v>69</v>
      </c>
      <c r="AC11" s="22" t="s">
        <v>4262</v>
      </c>
      <c r="AD11" s="22" t="s">
        <v>4262</v>
      </c>
      <c r="AE11" s="1" t="s">
        <v>69</v>
      </c>
    </row>
    <row r="12" spans="1:31" s="5" customFormat="1" ht="45" customHeight="1" x14ac:dyDescent="0.25">
      <c r="A12" s="1" t="s">
        <v>554</v>
      </c>
      <c r="B12" s="1" t="s">
        <v>9</v>
      </c>
      <c r="C12" s="1" t="s">
        <v>10</v>
      </c>
      <c r="D12" s="1" t="s">
        <v>567</v>
      </c>
      <c r="E12" s="1" t="s">
        <v>3629</v>
      </c>
      <c r="F12" s="1">
        <v>175</v>
      </c>
      <c r="G12" s="1">
        <v>133</v>
      </c>
      <c r="H12" s="1">
        <v>76</v>
      </c>
      <c r="I12" s="38">
        <f t="shared" si="0"/>
        <v>96.222222222222229</v>
      </c>
      <c r="J12" s="1" t="s">
        <v>70</v>
      </c>
      <c r="K12" s="1" t="s">
        <v>69</v>
      </c>
      <c r="L12" s="1" t="s">
        <v>44</v>
      </c>
      <c r="M12" s="1" t="s">
        <v>44</v>
      </c>
      <c r="N12" s="1" t="s">
        <v>50</v>
      </c>
      <c r="O12" s="1" t="s">
        <v>70</v>
      </c>
      <c r="P12" s="1" t="s">
        <v>44</v>
      </c>
      <c r="Q12" s="1" t="s">
        <v>45</v>
      </c>
      <c r="R12" s="1" t="s">
        <v>29</v>
      </c>
      <c r="S12" s="1" t="s">
        <v>44</v>
      </c>
      <c r="T12" s="22" t="s">
        <v>4262</v>
      </c>
      <c r="U12" s="1" t="s">
        <v>44</v>
      </c>
      <c r="V12" s="1" t="s">
        <v>15</v>
      </c>
      <c r="W12" s="1" t="s">
        <v>69</v>
      </c>
      <c r="X12" s="1" t="s">
        <v>69</v>
      </c>
      <c r="Y12" s="22" t="s">
        <v>4262</v>
      </c>
      <c r="Z12" s="1" t="s">
        <v>44</v>
      </c>
      <c r="AA12" s="1" t="s">
        <v>69</v>
      </c>
      <c r="AB12" s="1" t="s">
        <v>69</v>
      </c>
      <c r="AC12" s="22" t="s">
        <v>4262</v>
      </c>
      <c r="AD12" s="22" t="s">
        <v>4262</v>
      </c>
      <c r="AE12" s="1" t="s">
        <v>44</v>
      </c>
    </row>
    <row r="13" spans="1:31" s="5" customFormat="1" ht="45" customHeight="1" x14ac:dyDescent="0.25">
      <c r="A13" s="1" t="s">
        <v>554</v>
      </c>
      <c r="B13" s="1" t="s">
        <v>9</v>
      </c>
      <c r="C13" s="1" t="s">
        <v>10</v>
      </c>
      <c r="D13" s="1" t="s">
        <v>568</v>
      </c>
      <c r="E13" s="1" t="s">
        <v>569</v>
      </c>
      <c r="F13" s="1">
        <v>112</v>
      </c>
      <c r="G13" s="1">
        <v>49</v>
      </c>
      <c r="H13" s="1">
        <v>43.75</v>
      </c>
      <c r="I13" s="38">
        <f t="shared" si="0"/>
        <v>94.222222222222214</v>
      </c>
      <c r="J13" s="1" t="s">
        <v>29</v>
      </c>
      <c r="K13" s="1" t="s">
        <v>29</v>
      </c>
      <c r="L13" s="1" t="s">
        <v>15</v>
      </c>
      <c r="M13" s="1" t="s">
        <v>70</v>
      </c>
      <c r="N13" s="1" t="s">
        <v>40</v>
      </c>
      <c r="O13" s="1" t="s">
        <v>50</v>
      </c>
      <c r="P13" s="1" t="s">
        <v>69</v>
      </c>
      <c r="Q13" s="1" t="s">
        <v>70</v>
      </c>
      <c r="R13" s="1" t="s">
        <v>70</v>
      </c>
      <c r="S13" s="1" t="s">
        <v>45</v>
      </c>
      <c r="T13" s="22" t="s">
        <v>4262</v>
      </c>
      <c r="U13" s="1" t="s">
        <v>45</v>
      </c>
      <c r="V13" s="1" t="s">
        <v>50</v>
      </c>
      <c r="W13" s="1" t="s">
        <v>15</v>
      </c>
      <c r="X13" s="1" t="s">
        <v>70</v>
      </c>
      <c r="Y13" s="22" t="s">
        <v>4262</v>
      </c>
      <c r="Z13" s="1" t="s">
        <v>69</v>
      </c>
      <c r="AA13" s="1" t="s">
        <v>69</v>
      </c>
      <c r="AB13" s="1" t="s">
        <v>69</v>
      </c>
      <c r="AC13" s="22" t="s">
        <v>4262</v>
      </c>
      <c r="AD13" s="22" t="s">
        <v>4262</v>
      </c>
      <c r="AE13" s="1" t="s">
        <v>19</v>
      </c>
    </row>
    <row r="14" spans="1:31" s="5" customFormat="1" ht="45" customHeight="1" x14ac:dyDescent="0.25">
      <c r="A14" s="1" t="s">
        <v>554</v>
      </c>
      <c r="B14" s="1" t="s">
        <v>9</v>
      </c>
      <c r="C14" s="1" t="s">
        <v>10</v>
      </c>
      <c r="D14" s="1" t="s">
        <v>570</v>
      </c>
      <c r="E14" s="1" t="s">
        <v>571</v>
      </c>
      <c r="F14" s="1">
        <v>109</v>
      </c>
      <c r="G14" s="1">
        <v>90</v>
      </c>
      <c r="H14" s="1">
        <v>82.57</v>
      </c>
      <c r="I14" s="38">
        <f t="shared" si="0"/>
        <v>98.111111111111114</v>
      </c>
      <c r="J14" s="1" t="s">
        <v>13</v>
      </c>
      <c r="K14" s="1" t="s">
        <v>45</v>
      </c>
      <c r="L14" s="1" t="s">
        <v>70</v>
      </c>
      <c r="M14" s="1" t="s">
        <v>13</v>
      </c>
      <c r="N14" s="1" t="s">
        <v>70</v>
      </c>
      <c r="O14" s="1" t="s">
        <v>69</v>
      </c>
      <c r="P14" s="1" t="s">
        <v>44</v>
      </c>
      <c r="Q14" s="1" t="s">
        <v>69</v>
      </c>
      <c r="R14" s="1" t="s">
        <v>69</v>
      </c>
      <c r="S14" s="1" t="s">
        <v>13</v>
      </c>
      <c r="T14" s="22" t="s">
        <v>4262</v>
      </c>
      <c r="U14" s="1" t="s">
        <v>68</v>
      </c>
      <c r="V14" s="1" t="s">
        <v>44</v>
      </c>
      <c r="W14" s="1" t="s">
        <v>69</v>
      </c>
      <c r="X14" s="1" t="s">
        <v>68</v>
      </c>
      <c r="Y14" s="22" t="s">
        <v>4262</v>
      </c>
      <c r="Z14" s="1" t="s">
        <v>13</v>
      </c>
      <c r="AA14" s="1" t="s">
        <v>68</v>
      </c>
      <c r="AB14" s="1" t="s">
        <v>68</v>
      </c>
      <c r="AC14" s="22" t="s">
        <v>4262</v>
      </c>
      <c r="AD14" s="22" t="s">
        <v>4262</v>
      </c>
      <c r="AE14" s="1" t="s">
        <v>44</v>
      </c>
    </row>
    <row r="15" spans="1:31" s="5" customFormat="1" ht="45" customHeight="1" x14ac:dyDescent="0.25">
      <c r="A15" s="1" t="s">
        <v>554</v>
      </c>
      <c r="B15" s="1" t="s">
        <v>9</v>
      </c>
      <c r="C15" s="1" t="s">
        <v>10</v>
      </c>
      <c r="D15" s="1" t="s">
        <v>572</v>
      </c>
      <c r="E15" s="1" t="s">
        <v>573</v>
      </c>
      <c r="F15" s="1">
        <v>169</v>
      </c>
      <c r="G15" s="1">
        <v>138</v>
      </c>
      <c r="H15" s="1">
        <v>81.66</v>
      </c>
      <c r="I15" s="38">
        <f t="shared" si="0"/>
        <v>97.5</v>
      </c>
      <c r="J15" s="1" t="s">
        <v>68</v>
      </c>
      <c r="K15" s="1" t="s">
        <v>68</v>
      </c>
      <c r="L15" s="1" t="s">
        <v>69</v>
      </c>
      <c r="M15" s="1" t="s">
        <v>44</v>
      </c>
      <c r="N15" s="1" t="s">
        <v>48</v>
      </c>
      <c r="O15" s="1" t="s">
        <v>45</v>
      </c>
      <c r="P15" s="1" t="s">
        <v>68</v>
      </c>
      <c r="Q15" s="1" t="s">
        <v>70</v>
      </c>
      <c r="R15" s="1" t="s">
        <v>45</v>
      </c>
      <c r="S15" s="1" t="s">
        <v>68</v>
      </c>
      <c r="T15" s="22" t="s">
        <v>4262</v>
      </c>
      <c r="U15" s="1" t="s">
        <v>69</v>
      </c>
      <c r="V15" s="1" t="s">
        <v>44</v>
      </c>
      <c r="W15" s="1" t="s">
        <v>69</v>
      </c>
      <c r="X15" s="1" t="s">
        <v>68</v>
      </c>
      <c r="Y15" s="22" t="s">
        <v>4262</v>
      </c>
      <c r="Z15" s="1" t="s">
        <v>69</v>
      </c>
      <c r="AA15" s="1" t="s">
        <v>68</v>
      </c>
      <c r="AB15" s="1" t="s">
        <v>68</v>
      </c>
      <c r="AC15" s="22" t="s">
        <v>4262</v>
      </c>
      <c r="AD15" s="22" t="s">
        <v>4262</v>
      </c>
      <c r="AE15" s="1" t="s">
        <v>68</v>
      </c>
    </row>
    <row r="16" spans="1:31" s="5" customFormat="1" ht="45" customHeight="1" x14ac:dyDescent="0.25">
      <c r="A16" s="1" t="s">
        <v>554</v>
      </c>
      <c r="B16" s="1" t="s">
        <v>9</v>
      </c>
      <c r="C16" s="1" t="s">
        <v>10</v>
      </c>
      <c r="D16" s="1" t="s">
        <v>574</v>
      </c>
      <c r="E16" s="1" t="s">
        <v>575</v>
      </c>
      <c r="F16" s="1">
        <v>190</v>
      </c>
      <c r="G16" s="1">
        <v>157</v>
      </c>
      <c r="H16" s="1">
        <v>82.63</v>
      </c>
      <c r="I16" s="38">
        <f t="shared" si="0"/>
        <v>96.833333333333343</v>
      </c>
      <c r="J16" s="1" t="s">
        <v>70</v>
      </c>
      <c r="K16" s="1" t="s">
        <v>44</v>
      </c>
      <c r="L16" s="1" t="s">
        <v>44</v>
      </c>
      <c r="M16" s="1" t="s">
        <v>44</v>
      </c>
      <c r="N16" s="1" t="s">
        <v>45</v>
      </c>
      <c r="O16" s="1" t="s">
        <v>44</v>
      </c>
      <c r="P16" s="1" t="s">
        <v>44</v>
      </c>
      <c r="Q16" s="1" t="s">
        <v>44</v>
      </c>
      <c r="R16" s="1" t="s">
        <v>44</v>
      </c>
      <c r="S16" s="1" t="s">
        <v>44</v>
      </c>
      <c r="T16" s="22" t="s">
        <v>4262</v>
      </c>
      <c r="U16" s="1" t="s">
        <v>44</v>
      </c>
      <c r="V16" s="1" t="s">
        <v>44</v>
      </c>
      <c r="W16" s="1" t="s">
        <v>44</v>
      </c>
      <c r="X16" s="1" t="s">
        <v>44</v>
      </c>
      <c r="Y16" s="22" t="s">
        <v>4262</v>
      </c>
      <c r="Z16" s="1" t="s">
        <v>44</v>
      </c>
      <c r="AA16" s="1" t="s">
        <v>44</v>
      </c>
      <c r="AB16" s="1" t="s">
        <v>44</v>
      </c>
      <c r="AC16" s="22" t="s">
        <v>4262</v>
      </c>
      <c r="AD16" s="22" t="s">
        <v>4262</v>
      </c>
      <c r="AE16" s="1" t="s">
        <v>44</v>
      </c>
    </row>
    <row r="17" spans="1:31" s="5" customFormat="1" ht="45" customHeight="1" x14ac:dyDescent="0.25">
      <c r="A17" s="1" t="s">
        <v>554</v>
      </c>
      <c r="B17" s="1" t="s">
        <v>9</v>
      </c>
      <c r="C17" s="1" t="s">
        <v>10</v>
      </c>
      <c r="D17" s="1" t="s">
        <v>576</v>
      </c>
      <c r="E17" s="1" t="s">
        <v>577</v>
      </c>
      <c r="F17" s="1">
        <v>146</v>
      </c>
      <c r="G17" s="1">
        <v>99</v>
      </c>
      <c r="H17" s="1">
        <v>67.81</v>
      </c>
      <c r="I17" s="38">
        <f t="shared" si="0"/>
        <v>91.6111111111111</v>
      </c>
      <c r="J17" s="1" t="s">
        <v>45</v>
      </c>
      <c r="K17" s="1" t="s">
        <v>15</v>
      </c>
      <c r="L17" s="1" t="s">
        <v>66</v>
      </c>
      <c r="M17" s="1" t="s">
        <v>29</v>
      </c>
      <c r="N17" s="1" t="s">
        <v>39</v>
      </c>
      <c r="O17" s="1" t="s">
        <v>40</v>
      </c>
      <c r="P17" s="1" t="s">
        <v>44</v>
      </c>
      <c r="Q17" s="1" t="s">
        <v>50</v>
      </c>
      <c r="R17" s="1" t="s">
        <v>45</v>
      </c>
      <c r="S17" s="1" t="s">
        <v>15</v>
      </c>
      <c r="T17" s="22" t="s">
        <v>4262</v>
      </c>
      <c r="U17" s="1" t="s">
        <v>40</v>
      </c>
      <c r="V17" s="1" t="s">
        <v>81</v>
      </c>
      <c r="W17" s="1" t="s">
        <v>45</v>
      </c>
      <c r="X17" s="1" t="s">
        <v>48</v>
      </c>
      <c r="Y17" s="22" t="s">
        <v>4262</v>
      </c>
      <c r="Z17" s="1" t="s">
        <v>70</v>
      </c>
      <c r="AA17" s="1" t="s">
        <v>69</v>
      </c>
      <c r="AB17" s="1" t="s">
        <v>68</v>
      </c>
      <c r="AC17" s="22" t="s">
        <v>4262</v>
      </c>
      <c r="AD17" s="22" t="s">
        <v>4262</v>
      </c>
      <c r="AE17" s="1" t="s">
        <v>14</v>
      </c>
    </row>
    <row r="18" spans="1:31" s="5" customFormat="1" ht="45" customHeight="1" x14ac:dyDescent="0.25">
      <c r="A18" s="1" t="s">
        <v>554</v>
      </c>
      <c r="B18" s="1" t="s">
        <v>9</v>
      </c>
      <c r="C18" s="1" t="s">
        <v>10</v>
      </c>
      <c r="D18" s="1" t="s">
        <v>578</v>
      </c>
      <c r="E18" s="1" t="s">
        <v>579</v>
      </c>
      <c r="F18" s="1">
        <v>131</v>
      </c>
      <c r="G18" s="1">
        <v>60</v>
      </c>
      <c r="H18" s="1">
        <v>45.8</v>
      </c>
      <c r="I18" s="38">
        <f t="shared" si="0"/>
        <v>93.6111111111111</v>
      </c>
      <c r="J18" s="1" t="s">
        <v>15</v>
      </c>
      <c r="K18" s="1" t="s">
        <v>69</v>
      </c>
      <c r="L18" s="1" t="s">
        <v>45</v>
      </c>
      <c r="M18" s="1" t="s">
        <v>69</v>
      </c>
      <c r="N18" s="1" t="s">
        <v>59</v>
      </c>
      <c r="O18" s="1" t="s">
        <v>44</v>
      </c>
      <c r="P18" s="1" t="s">
        <v>44</v>
      </c>
      <c r="Q18" s="1" t="s">
        <v>14</v>
      </c>
      <c r="R18" s="1" t="s">
        <v>40</v>
      </c>
      <c r="S18" s="1" t="s">
        <v>45</v>
      </c>
      <c r="T18" s="22" t="s">
        <v>4262</v>
      </c>
      <c r="U18" s="1" t="s">
        <v>14</v>
      </c>
      <c r="V18" s="1" t="s">
        <v>40</v>
      </c>
      <c r="W18" s="1" t="s">
        <v>29</v>
      </c>
      <c r="X18" s="1" t="s">
        <v>45</v>
      </c>
      <c r="Y18" s="22" t="s">
        <v>4262</v>
      </c>
      <c r="Z18" s="1" t="s">
        <v>45</v>
      </c>
      <c r="AA18" s="1" t="s">
        <v>29</v>
      </c>
      <c r="AB18" s="1" t="s">
        <v>45</v>
      </c>
      <c r="AC18" s="22" t="s">
        <v>4262</v>
      </c>
      <c r="AD18" s="22" t="s">
        <v>4262</v>
      </c>
      <c r="AE18" s="1" t="s">
        <v>29</v>
      </c>
    </row>
    <row r="19" spans="1:31" s="5" customFormat="1" ht="45" customHeight="1" x14ac:dyDescent="0.25">
      <c r="A19" s="1" t="s">
        <v>554</v>
      </c>
      <c r="B19" s="1" t="s">
        <v>9</v>
      </c>
      <c r="C19" s="1" t="s">
        <v>10</v>
      </c>
      <c r="D19" s="1" t="s">
        <v>580</v>
      </c>
      <c r="E19" s="1" t="s">
        <v>581</v>
      </c>
      <c r="F19" s="1">
        <v>174</v>
      </c>
      <c r="G19" s="1">
        <v>99</v>
      </c>
      <c r="H19" s="1">
        <v>56.9</v>
      </c>
      <c r="I19" s="38">
        <f t="shared" si="0"/>
        <v>94.722222222222229</v>
      </c>
      <c r="J19" s="1" t="s">
        <v>68</v>
      </c>
      <c r="K19" s="1" t="s">
        <v>68</v>
      </c>
      <c r="L19" s="1" t="s">
        <v>18</v>
      </c>
      <c r="M19" s="1" t="s">
        <v>44</v>
      </c>
      <c r="N19" s="1" t="s">
        <v>3361</v>
      </c>
      <c r="O19" s="1" t="s">
        <v>15</v>
      </c>
      <c r="P19" s="1" t="s">
        <v>13</v>
      </c>
      <c r="Q19" s="1" t="s">
        <v>48</v>
      </c>
      <c r="R19" s="1" t="s">
        <v>48</v>
      </c>
      <c r="S19" s="1" t="s">
        <v>69</v>
      </c>
      <c r="T19" s="22" t="s">
        <v>4262</v>
      </c>
      <c r="U19" s="1" t="s">
        <v>70</v>
      </c>
      <c r="V19" s="1" t="s">
        <v>50</v>
      </c>
      <c r="W19" s="1" t="s">
        <v>44</v>
      </c>
      <c r="X19" s="1" t="s">
        <v>70</v>
      </c>
      <c r="Y19" s="22" t="s">
        <v>4262</v>
      </c>
      <c r="Z19" s="1" t="s">
        <v>44</v>
      </c>
      <c r="AA19" s="1" t="s">
        <v>44</v>
      </c>
      <c r="AB19" s="1" t="s">
        <v>13</v>
      </c>
      <c r="AC19" s="22" t="s">
        <v>4262</v>
      </c>
      <c r="AD19" s="22" t="s">
        <v>4262</v>
      </c>
      <c r="AE19" s="1" t="s">
        <v>68</v>
      </c>
    </row>
    <row r="20" spans="1:31" s="5" customFormat="1" ht="45" customHeight="1" x14ac:dyDescent="0.25">
      <c r="A20" s="1" t="s">
        <v>554</v>
      </c>
      <c r="B20" s="1" t="s">
        <v>9</v>
      </c>
      <c r="C20" s="1" t="s">
        <v>10</v>
      </c>
      <c r="D20" s="1" t="s">
        <v>582</v>
      </c>
      <c r="E20" s="1" t="s">
        <v>583</v>
      </c>
      <c r="F20" s="1">
        <v>162</v>
      </c>
      <c r="G20" s="1">
        <v>90</v>
      </c>
      <c r="H20" s="1">
        <v>55.56</v>
      </c>
      <c r="I20" s="38">
        <f t="shared" si="0"/>
        <v>99.666666666666686</v>
      </c>
      <c r="J20" s="1" t="s">
        <v>13</v>
      </c>
      <c r="K20" s="1" t="s">
        <v>13</v>
      </c>
      <c r="L20" s="1" t="s">
        <v>69</v>
      </c>
      <c r="M20" s="1" t="s">
        <v>69</v>
      </c>
      <c r="N20" s="1" t="s">
        <v>13</v>
      </c>
      <c r="O20" s="1" t="s">
        <v>68</v>
      </c>
      <c r="P20" s="1" t="s">
        <v>13</v>
      </c>
      <c r="Q20" s="1" t="s">
        <v>68</v>
      </c>
      <c r="R20" s="1" t="s">
        <v>13</v>
      </c>
      <c r="S20" s="1" t="s">
        <v>13</v>
      </c>
      <c r="T20" s="22" t="s">
        <v>4262</v>
      </c>
      <c r="U20" s="1" t="s">
        <v>13</v>
      </c>
      <c r="V20" s="1" t="s">
        <v>13</v>
      </c>
      <c r="W20" s="1" t="s">
        <v>13</v>
      </c>
      <c r="X20" s="1" t="s">
        <v>13</v>
      </c>
      <c r="Y20" s="22" t="s">
        <v>4262</v>
      </c>
      <c r="Z20" s="1" t="s">
        <v>13</v>
      </c>
      <c r="AA20" s="1" t="s">
        <v>13</v>
      </c>
      <c r="AB20" s="1" t="s">
        <v>13</v>
      </c>
      <c r="AC20" s="22" t="s">
        <v>4262</v>
      </c>
      <c r="AD20" s="22" t="s">
        <v>4262</v>
      </c>
      <c r="AE20" s="1" t="s">
        <v>13</v>
      </c>
    </row>
    <row r="21" spans="1:31" s="5" customFormat="1" ht="45" customHeight="1" x14ac:dyDescent="0.25">
      <c r="A21" s="1" t="s">
        <v>554</v>
      </c>
      <c r="B21" s="1" t="s">
        <v>9</v>
      </c>
      <c r="C21" s="1" t="s">
        <v>10</v>
      </c>
      <c r="D21" s="1" t="s">
        <v>584</v>
      </c>
      <c r="E21" s="1" t="s">
        <v>3630</v>
      </c>
      <c r="F21" s="1">
        <v>169</v>
      </c>
      <c r="G21" s="1">
        <v>109</v>
      </c>
      <c r="H21" s="1">
        <v>64.5</v>
      </c>
      <c r="I21" s="38">
        <f t="shared" si="0"/>
        <v>93.277777777777757</v>
      </c>
      <c r="J21" s="1" t="s">
        <v>45</v>
      </c>
      <c r="K21" s="1" t="s">
        <v>69</v>
      </c>
      <c r="L21" s="1" t="s">
        <v>48</v>
      </c>
      <c r="M21" s="1" t="s">
        <v>40</v>
      </c>
      <c r="N21" s="1" t="s">
        <v>76</v>
      </c>
      <c r="O21" s="1" t="s">
        <v>19</v>
      </c>
      <c r="P21" s="1" t="s">
        <v>15</v>
      </c>
      <c r="Q21" s="1" t="s">
        <v>29</v>
      </c>
      <c r="R21" s="1" t="s">
        <v>14</v>
      </c>
      <c r="S21" s="1" t="s">
        <v>70</v>
      </c>
      <c r="T21" s="22" t="s">
        <v>4262</v>
      </c>
      <c r="U21" s="1" t="s">
        <v>15</v>
      </c>
      <c r="V21" s="1" t="s">
        <v>14</v>
      </c>
      <c r="W21" s="1" t="s">
        <v>15</v>
      </c>
      <c r="X21" s="1" t="s">
        <v>70</v>
      </c>
      <c r="Y21" s="22" t="s">
        <v>4262</v>
      </c>
      <c r="Z21" s="1" t="s">
        <v>15</v>
      </c>
      <c r="AA21" s="1" t="s">
        <v>15</v>
      </c>
      <c r="AB21" s="1" t="s">
        <v>45</v>
      </c>
      <c r="AC21" s="22" t="s">
        <v>4262</v>
      </c>
      <c r="AD21" s="22" t="s">
        <v>4262</v>
      </c>
      <c r="AE21" s="1" t="s">
        <v>44</v>
      </c>
    </row>
    <row r="22" spans="1:31" s="5" customFormat="1" ht="45" customHeight="1" x14ac:dyDescent="0.25">
      <c r="A22" s="1" t="s">
        <v>554</v>
      </c>
      <c r="B22" s="1" t="s">
        <v>9</v>
      </c>
      <c r="C22" s="1" t="s">
        <v>10</v>
      </c>
      <c r="D22" s="1" t="s">
        <v>585</v>
      </c>
      <c r="E22" s="1" t="s">
        <v>3631</v>
      </c>
      <c r="F22" s="1">
        <v>166</v>
      </c>
      <c r="G22" s="1">
        <v>102</v>
      </c>
      <c r="H22" s="1">
        <v>61.45</v>
      </c>
      <c r="I22" s="38">
        <f t="shared" si="0"/>
        <v>91.166666666666671</v>
      </c>
      <c r="J22" s="1" t="s">
        <v>48</v>
      </c>
      <c r="K22" s="1" t="s">
        <v>29</v>
      </c>
      <c r="L22" s="1" t="s">
        <v>48</v>
      </c>
      <c r="M22" s="1" t="s">
        <v>29</v>
      </c>
      <c r="N22" s="1" t="s">
        <v>19</v>
      </c>
      <c r="O22" s="1" t="s">
        <v>50</v>
      </c>
      <c r="P22" s="1" t="s">
        <v>15</v>
      </c>
      <c r="Q22" s="1" t="s">
        <v>19</v>
      </c>
      <c r="R22" s="1" t="s">
        <v>50</v>
      </c>
      <c r="S22" s="1" t="s">
        <v>48</v>
      </c>
      <c r="T22" s="22" t="s">
        <v>4262</v>
      </c>
      <c r="U22" s="1" t="s">
        <v>14</v>
      </c>
      <c r="V22" s="1" t="s">
        <v>48</v>
      </c>
      <c r="W22" s="1" t="s">
        <v>48</v>
      </c>
      <c r="X22" s="1" t="s">
        <v>48</v>
      </c>
      <c r="Y22" s="22" t="s">
        <v>4262</v>
      </c>
      <c r="Z22" s="1" t="s">
        <v>15</v>
      </c>
      <c r="AA22" s="1" t="s">
        <v>29</v>
      </c>
      <c r="AB22" s="1" t="s">
        <v>15</v>
      </c>
      <c r="AC22" s="22" t="s">
        <v>4262</v>
      </c>
      <c r="AD22" s="22" t="s">
        <v>4262</v>
      </c>
      <c r="AE22" s="1" t="s">
        <v>19</v>
      </c>
    </row>
    <row r="23" spans="1:31" s="5" customFormat="1" ht="45" customHeight="1" x14ac:dyDescent="0.25">
      <c r="A23" s="1" t="s">
        <v>554</v>
      </c>
      <c r="B23" s="1" t="s">
        <v>9</v>
      </c>
      <c r="C23" s="1" t="s">
        <v>10</v>
      </c>
      <c r="D23" s="1" t="s">
        <v>586</v>
      </c>
      <c r="E23" s="1" t="s">
        <v>3632</v>
      </c>
      <c r="F23" s="1">
        <v>170</v>
      </c>
      <c r="G23" s="1">
        <v>95</v>
      </c>
      <c r="H23" s="1">
        <v>55.88</v>
      </c>
      <c r="I23" s="38">
        <f t="shared" si="0"/>
        <v>98.333333333333343</v>
      </c>
      <c r="J23" s="1" t="s">
        <v>68</v>
      </c>
      <c r="K23" s="1" t="s">
        <v>68</v>
      </c>
      <c r="L23" s="1" t="s">
        <v>69</v>
      </c>
      <c r="M23" s="1" t="s">
        <v>69</v>
      </c>
      <c r="N23" s="1" t="s">
        <v>70</v>
      </c>
      <c r="O23" s="1" t="s">
        <v>44</v>
      </c>
      <c r="P23" s="1" t="s">
        <v>13</v>
      </c>
      <c r="Q23" s="1" t="s">
        <v>70</v>
      </c>
      <c r="R23" s="1" t="s">
        <v>69</v>
      </c>
      <c r="S23" s="1" t="s">
        <v>13</v>
      </c>
      <c r="T23" s="22" t="s">
        <v>4262</v>
      </c>
      <c r="U23" s="1" t="s">
        <v>13</v>
      </c>
      <c r="V23" s="1" t="s">
        <v>68</v>
      </c>
      <c r="W23" s="1" t="s">
        <v>69</v>
      </c>
      <c r="X23" s="1" t="s">
        <v>68</v>
      </c>
      <c r="Y23" s="22" t="s">
        <v>4262</v>
      </c>
      <c r="Z23" s="1" t="s">
        <v>69</v>
      </c>
      <c r="AA23" s="1" t="s">
        <v>68</v>
      </c>
      <c r="AB23" s="1" t="s">
        <v>69</v>
      </c>
      <c r="AC23" s="22" t="s">
        <v>4262</v>
      </c>
      <c r="AD23" s="22" t="s">
        <v>4262</v>
      </c>
      <c r="AE23" s="1" t="s">
        <v>69</v>
      </c>
    </row>
    <row r="24" spans="1:31" s="5" customFormat="1" ht="45" customHeight="1" x14ac:dyDescent="0.25">
      <c r="A24" s="1" t="s">
        <v>554</v>
      </c>
      <c r="B24" s="1" t="s">
        <v>9</v>
      </c>
      <c r="C24" s="1" t="s">
        <v>10</v>
      </c>
      <c r="D24" s="1" t="s">
        <v>587</v>
      </c>
      <c r="E24" s="1" t="s">
        <v>588</v>
      </c>
      <c r="F24" s="1">
        <v>138</v>
      </c>
      <c r="G24" s="1">
        <v>91</v>
      </c>
      <c r="H24" s="1">
        <v>65.94</v>
      </c>
      <c r="I24" s="38">
        <f t="shared" si="0"/>
        <v>94.666666666666671</v>
      </c>
      <c r="J24" s="1" t="s">
        <v>69</v>
      </c>
      <c r="K24" s="1" t="s">
        <v>45</v>
      </c>
      <c r="L24" s="1" t="s">
        <v>29</v>
      </c>
      <c r="M24" s="1" t="s">
        <v>14</v>
      </c>
      <c r="N24" s="1" t="s">
        <v>18</v>
      </c>
      <c r="O24" s="1" t="s">
        <v>19</v>
      </c>
      <c r="P24" s="1" t="s">
        <v>13</v>
      </c>
      <c r="Q24" s="1" t="s">
        <v>14</v>
      </c>
      <c r="R24" s="1" t="s">
        <v>14</v>
      </c>
      <c r="S24" s="1" t="s">
        <v>15</v>
      </c>
      <c r="T24" s="22" t="s">
        <v>4262</v>
      </c>
      <c r="U24" s="1" t="s">
        <v>45</v>
      </c>
      <c r="V24" s="1" t="s">
        <v>14</v>
      </c>
      <c r="W24" s="1" t="s">
        <v>69</v>
      </c>
      <c r="X24" s="1" t="s">
        <v>44</v>
      </c>
      <c r="Y24" s="22" t="s">
        <v>4262</v>
      </c>
      <c r="Z24" s="1" t="s">
        <v>69</v>
      </c>
      <c r="AA24" s="1" t="s">
        <v>44</v>
      </c>
      <c r="AB24" s="1" t="s">
        <v>13</v>
      </c>
      <c r="AC24" s="22" t="s">
        <v>4262</v>
      </c>
      <c r="AD24" s="22" t="s">
        <v>4262</v>
      </c>
      <c r="AE24" s="1" t="s">
        <v>70</v>
      </c>
    </row>
    <row r="25" spans="1:31" s="5" customFormat="1" ht="45" customHeight="1" x14ac:dyDescent="0.25">
      <c r="A25" s="1" t="s">
        <v>554</v>
      </c>
      <c r="B25" s="1" t="s">
        <v>9</v>
      </c>
      <c r="C25" s="1" t="s">
        <v>10</v>
      </c>
      <c r="D25" s="1" t="s">
        <v>589</v>
      </c>
      <c r="E25" s="1" t="s">
        <v>590</v>
      </c>
      <c r="F25" s="1">
        <v>113</v>
      </c>
      <c r="G25" s="1">
        <v>160</v>
      </c>
      <c r="H25" s="1">
        <v>141.59</v>
      </c>
      <c r="I25" s="38">
        <f t="shared" si="0"/>
        <v>99.222222222222229</v>
      </c>
      <c r="J25" s="1" t="s">
        <v>68</v>
      </c>
      <c r="K25" s="1" t="s">
        <v>68</v>
      </c>
      <c r="L25" s="1" t="s">
        <v>69</v>
      </c>
      <c r="M25" s="1" t="s">
        <v>68</v>
      </c>
      <c r="N25" s="1" t="s">
        <v>68</v>
      </c>
      <c r="O25" s="1" t="s">
        <v>13</v>
      </c>
      <c r="P25" s="1" t="s">
        <v>68</v>
      </c>
      <c r="Q25" s="1" t="s">
        <v>68</v>
      </c>
      <c r="R25" s="1" t="s">
        <v>68</v>
      </c>
      <c r="S25" s="1" t="s">
        <v>68</v>
      </c>
      <c r="T25" s="22" t="s">
        <v>4262</v>
      </c>
      <c r="U25" s="1" t="s">
        <v>13</v>
      </c>
      <c r="V25" s="1" t="s">
        <v>68</v>
      </c>
      <c r="W25" s="1" t="s">
        <v>13</v>
      </c>
      <c r="X25" s="1" t="s">
        <v>68</v>
      </c>
      <c r="Y25" s="22" t="s">
        <v>4262</v>
      </c>
      <c r="Z25" s="1" t="s">
        <v>68</v>
      </c>
      <c r="AA25" s="1" t="s">
        <v>68</v>
      </c>
      <c r="AB25" s="1" t="s">
        <v>13</v>
      </c>
      <c r="AC25" s="22" t="s">
        <v>4262</v>
      </c>
      <c r="AD25" s="22" t="s">
        <v>4262</v>
      </c>
      <c r="AE25" s="1" t="s">
        <v>13</v>
      </c>
    </row>
    <row r="26" spans="1:31" s="5" customFormat="1" ht="45" customHeight="1" x14ac:dyDescent="0.25">
      <c r="A26" s="1" t="s">
        <v>554</v>
      </c>
      <c r="B26" s="1" t="s">
        <v>9</v>
      </c>
      <c r="C26" s="1" t="s">
        <v>10</v>
      </c>
      <c r="D26" s="1" t="s">
        <v>591</v>
      </c>
      <c r="E26" s="1" t="s">
        <v>3633</v>
      </c>
      <c r="F26" s="1">
        <v>178</v>
      </c>
      <c r="G26" s="1">
        <v>77</v>
      </c>
      <c r="H26" s="1">
        <v>43.26</v>
      </c>
      <c r="I26" s="38">
        <f t="shared" si="0"/>
        <v>96.666666666666686</v>
      </c>
      <c r="J26" s="1" t="s">
        <v>68</v>
      </c>
      <c r="K26" s="1" t="s">
        <v>68</v>
      </c>
      <c r="L26" s="1" t="s">
        <v>45</v>
      </c>
      <c r="M26" s="1" t="s">
        <v>45</v>
      </c>
      <c r="N26" s="1" t="s">
        <v>18</v>
      </c>
      <c r="O26" s="1" t="s">
        <v>70</v>
      </c>
      <c r="P26" s="1" t="s">
        <v>68</v>
      </c>
      <c r="Q26" s="1" t="s">
        <v>70</v>
      </c>
      <c r="R26" s="1" t="s">
        <v>44</v>
      </c>
      <c r="S26" s="1" t="s">
        <v>68</v>
      </c>
      <c r="T26" s="22" t="s">
        <v>4262</v>
      </c>
      <c r="U26" s="1" t="s">
        <v>70</v>
      </c>
      <c r="V26" s="1" t="s">
        <v>70</v>
      </c>
      <c r="W26" s="1" t="s">
        <v>45</v>
      </c>
      <c r="X26" s="1" t="s">
        <v>44</v>
      </c>
      <c r="Y26" s="22" t="s">
        <v>4262</v>
      </c>
      <c r="Z26" s="1" t="s">
        <v>68</v>
      </c>
      <c r="AA26" s="1" t="s">
        <v>44</v>
      </c>
      <c r="AB26" s="1" t="s">
        <v>68</v>
      </c>
      <c r="AC26" s="22" t="s">
        <v>4262</v>
      </c>
      <c r="AD26" s="22" t="s">
        <v>4262</v>
      </c>
      <c r="AE26" s="1" t="s">
        <v>68</v>
      </c>
    </row>
    <row r="27" spans="1:31" s="5" customFormat="1" ht="45" customHeight="1" x14ac:dyDescent="0.25">
      <c r="A27" s="1" t="s">
        <v>554</v>
      </c>
      <c r="B27" s="1" t="s">
        <v>9</v>
      </c>
      <c r="C27" s="1" t="s">
        <v>10</v>
      </c>
      <c r="D27" s="1" t="s">
        <v>2830</v>
      </c>
      <c r="E27" s="1" t="s">
        <v>3634</v>
      </c>
      <c r="F27" s="1">
        <v>115</v>
      </c>
      <c r="G27" s="1">
        <v>66</v>
      </c>
      <c r="H27" s="1">
        <v>57.39</v>
      </c>
      <c r="I27" s="38">
        <f t="shared" si="0"/>
        <v>80.333333333333329</v>
      </c>
      <c r="J27" s="1" t="s">
        <v>63</v>
      </c>
      <c r="K27" s="1" t="s">
        <v>50</v>
      </c>
      <c r="L27" s="1" t="s">
        <v>50</v>
      </c>
      <c r="M27" s="1" t="s">
        <v>22</v>
      </c>
      <c r="N27" s="1" t="s">
        <v>63</v>
      </c>
      <c r="O27" s="1" t="s">
        <v>22</v>
      </c>
      <c r="P27" s="1" t="s">
        <v>40</v>
      </c>
      <c r="Q27" s="1" t="s">
        <v>30</v>
      </c>
      <c r="R27" s="1" t="s">
        <v>3404</v>
      </c>
      <c r="S27" s="1" t="s">
        <v>30</v>
      </c>
      <c r="T27" s="22" t="s">
        <v>4262</v>
      </c>
      <c r="U27" s="1" t="s">
        <v>30</v>
      </c>
      <c r="V27" s="1" t="s">
        <v>3359</v>
      </c>
      <c r="W27" s="1" t="s">
        <v>55</v>
      </c>
      <c r="X27" s="1" t="s">
        <v>81</v>
      </c>
      <c r="Y27" s="22" t="s">
        <v>4262</v>
      </c>
      <c r="Z27" s="1" t="s">
        <v>22</v>
      </c>
      <c r="AA27" s="1" t="s">
        <v>22</v>
      </c>
      <c r="AB27" s="1" t="s">
        <v>81</v>
      </c>
      <c r="AC27" s="22" t="s">
        <v>4262</v>
      </c>
      <c r="AD27" s="22" t="s">
        <v>4262</v>
      </c>
      <c r="AE27" s="1" t="s">
        <v>66</v>
      </c>
    </row>
    <row r="28" spans="1:31" s="5" customFormat="1" ht="45" customHeight="1" x14ac:dyDescent="0.25">
      <c r="A28" s="28" t="s">
        <v>554</v>
      </c>
      <c r="B28" s="28" t="s">
        <v>9</v>
      </c>
      <c r="C28" s="28" t="s">
        <v>10</v>
      </c>
      <c r="D28" s="28" t="s">
        <v>2826</v>
      </c>
      <c r="E28" s="28" t="s">
        <v>3635</v>
      </c>
      <c r="F28" s="28">
        <v>56</v>
      </c>
      <c r="G28" s="28">
        <v>26</v>
      </c>
      <c r="H28" s="28">
        <v>46.43</v>
      </c>
      <c r="I28" s="38">
        <f t="shared" si="0"/>
        <v>87.111111111111128</v>
      </c>
      <c r="J28" s="28" t="s">
        <v>48</v>
      </c>
      <c r="K28" s="28" t="s">
        <v>48</v>
      </c>
      <c r="L28" s="28" t="s">
        <v>59</v>
      </c>
      <c r="M28" s="28" t="s">
        <v>66</v>
      </c>
      <c r="N28" s="28" t="s">
        <v>3361</v>
      </c>
      <c r="O28" s="28" t="s">
        <v>66</v>
      </c>
      <c r="P28" s="28" t="s">
        <v>40</v>
      </c>
      <c r="Q28" s="28" t="s">
        <v>18</v>
      </c>
      <c r="R28" s="28" t="s">
        <v>14</v>
      </c>
      <c r="S28" s="28" t="s">
        <v>22</v>
      </c>
      <c r="T28" s="22" t="s">
        <v>4262</v>
      </c>
      <c r="U28" s="28" t="s">
        <v>72</v>
      </c>
      <c r="V28" s="28" t="s">
        <v>39</v>
      </c>
      <c r="W28" s="28" t="s">
        <v>14</v>
      </c>
      <c r="X28" s="28" t="s">
        <v>19</v>
      </c>
      <c r="Y28" s="22" t="s">
        <v>4262</v>
      </c>
      <c r="Z28" s="28" t="s">
        <v>14</v>
      </c>
      <c r="AA28" s="28" t="s">
        <v>70</v>
      </c>
      <c r="AB28" s="28" t="s">
        <v>70</v>
      </c>
      <c r="AC28" s="22" t="s">
        <v>4262</v>
      </c>
      <c r="AD28" s="22" t="s">
        <v>4262</v>
      </c>
      <c r="AE28" s="28" t="s">
        <v>14</v>
      </c>
    </row>
    <row r="29" spans="1:31" ht="45" customHeight="1" x14ac:dyDescent="0.25">
      <c r="A29" s="1" t="s">
        <v>554</v>
      </c>
      <c r="B29" s="1" t="s">
        <v>1191</v>
      </c>
      <c r="C29" s="1" t="s">
        <v>499</v>
      </c>
      <c r="D29" s="1" t="s">
        <v>1518</v>
      </c>
      <c r="E29" s="1" t="s">
        <v>1519</v>
      </c>
      <c r="F29" s="1">
        <v>511</v>
      </c>
      <c r="G29" s="1">
        <v>227</v>
      </c>
      <c r="H29" s="1">
        <v>44.42</v>
      </c>
      <c r="I29" s="4">
        <f>(J29+K29+L29+M29+N29+O29+P29+Q29+R29+S29+T29+U29+V29+W29+X29+Y29+Z29+AA29+AB29+AC29+AD29+AE29)*100/22</f>
        <v>92.954545454545453</v>
      </c>
      <c r="J29" s="1" t="s">
        <v>69</v>
      </c>
      <c r="K29" s="1" t="s">
        <v>44</v>
      </c>
      <c r="L29" s="1" t="s">
        <v>69</v>
      </c>
      <c r="M29" s="1" t="s">
        <v>68</v>
      </c>
      <c r="N29" s="1" t="s">
        <v>59</v>
      </c>
      <c r="O29" s="1" t="s">
        <v>14</v>
      </c>
      <c r="P29" s="1" t="s">
        <v>18</v>
      </c>
      <c r="Q29" s="1" t="s">
        <v>40</v>
      </c>
      <c r="R29" s="1" t="s">
        <v>19</v>
      </c>
      <c r="S29" s="1" t="s">
        <v>18</v>
      </c>
      <c r="T29" s="1" t="s">
        <v>68</v>
      </c>
      <c r="U29" s="1" t="s">
        <v>45</v>
      </c>
      <c r="V29" s="1" t="s">
        <v>76</v>
      </c>
      <c r="W29" s="1" t="s">
        <v>29</v>
      </c>
      <c r="X29" s="1" t="s">
        <v>69</v>
      </c>
      <c r="Y29" s="1" t="s">
        <v>15</v>
      </c>
      <c r="Z29" s="1" t="s">
        <v>15</v>
      </c>
      <c r="AA29" s="1" t="s">
        <v>70</v>
      </c>
      <c r="AB29" s="1" t="s">
        <v>70</v>
      </c>
      <c r="AC29" s="1" t="s">
        <v>29</v>
      </c>
      <c r="AD29" s="1" t="s">
        <v>50</v>
      </c>
      <c r="AE29" s="1" t="s">
        <v>29</v>
      </c>
    </row>
    <row r="30" spans="1:31" ht="45" customHeight="1" x14ac:dyDescent="0.25">
      <c r="A30" s="1" t="s">
        <v>554</v>
      </c>
      <c r="B30" s="1" t="s">
        <v>1191</v>
      </c>
      <c r="C30" s="1" t="s">
        <v>499</v>
      </c>
      <c r="D30" s="1" t="s">
        <v>1520</v>
      </c>
      <c r="E30" s="1" t="s">
        <v>1521</v>
      </c>
      <c r="F30" s="1">
        <v>750</v>
      </c>
      <c r="G30" s="1">
        <v>387</v>
      </c>
      <c r="H30" s="1">
        <v>51.6</v>
      </c>
      <c r="I30" s="4">
        <f t="shared" ref="I30:I39" si="1">(J30+K30+L30+M30+N30+O30+P30+Q30+R30+S30+T30+U30+V30+W30+X30+Y30+Z30+AA30+AB30+AC30+AD30+AE30)*100/22</f>
        <v>87.181818181818187</v>
      </c>
      <c r="J30" s="1" t="s">
        <v>29</v>
      </c>
      <c r="K30" s="1" t="s">
        <v>14</v>
      </c>
      <c r="L30" s="1" t="s">
        <v>48</v>
      </c>
      <c r="M30" s="1" t="s">
        <v>55</v>
      </c>
      <c r="N30" s="1" t="s">
        <v>192</v>
      </c>
      <c r="O30" s="1" t="s">
        <v>55</v>
      </c>
      <c r="P30" s="1" t="s">
        <v>59</v>
      </c>
      <c r="Q30" s="1" t="s">
        <v>55</v>
      </c>
      <c r="R30" s="1" t="s">
        <v>22</v>
      </c>
      <c r="S30" s="1" t="s">
        <v>3361</v>
      </c>
      <c r="T30" s="1" t="s">
        <v>29</v>
      </c>
      <c r="U30" s="1" t="s">
        <v>40</v>
      </c>
      <c r="V30" s="1" t="s">
        <v>3404</v>
      </c>
      <c r="W30" s="1" t="s">
        <v>50</v>
      </c>
      <c r="X30" s="1" t="s">
        <v>29</v>
      </c>
      <c r="Y30" s="1" t="s">
        <v>14</v>
      </c>
      <c r="Z30" s="1" t="s">
        <v>14</v>
      </c>
      <c r="AA30" s="1" t="s">
        <v>19</v>
      </c>
      <c r="AB30" s="1" t="s">
        <v>29</v>
      </c>
      <c r="AC30" s="1" t="s">
        <v>29</v>
      </c>
      <c r="AD30" s="1" t="s">
        <v>14</v>
      </c>
      <c r="AE30" s="1" t="s">
        <v>50</v>
      </c>
    </row>
    <row r="31" spans="1:31" ht="45" customHeight="1" x14ac:dyDescent="0.25">
      <c r="A31" s="1" t="s">
        <v>554</v>
      </c>
      <c r="B31" s="1" t="s">
        <v>1191</v>
      </c>
      <c r="C31" s="1" t="s">
        <v>499</v>
      </c>
      <c r="D31" s="1" t="s">
        <v>1522</v>
      </c>
      <c r="E31" s="1" t="s">
        <v>1523</v>
      </c>
      <c r="F31" s="1">
        <v>606</v>
      </c>
      <c r="G31" s="1">
        <v>294</v>
      </c>
      <c r="H31" s="1">
        <v>48.51</v>
      </c>
      <c r="I31" s="4">
        <f t="shared" si="1"/>
        <v>93.318181818181813</v>
      </c>
      <c r="J31" s="1" t="s">
        <v>44</v>
      </c>
      <c r="K31" s="1" t="s">
        <v>44</v>
      </c>
      <c r="L31" s="1" t="s">
        <v>40</v>
      </c>
      <c r="M31" s="1" t="s">
        <v>40</v>
      </c>
      <c r="N31" s="1" t="s">
        <v>76</v>
      </c>
      <c r="O31" s="1" t="s">
        <v>45</v>
      </c>
      <c r="P31" s="1" t="s">
        <v>48</v>
      </c>
      <c r="Q31" s="1" t="s">
        <v>15</v>
      </c>
      <c r="R31" s="1" t="s">
        <v>14</v>
      </c>
      <c r="S31" s="1" t="s">
        <v>29</v>
      </c>
      <c r="T31" s="1" t="s">
        <v>45</v>
      </c>
      <c r="U31" s="1" t="s">
        <v>45</v>
      </c>
      <c r="V31" s="1" t="s">
        <v>40</v>
      </c>
      <c r="W31" s="1" t="s">
        <v>40</v>
      </c>
      <c r="X31" s="1" t="s">
        <v>44</v>
      </c>
      <c r="Y31" s="1" t="s">
        <v>15</v>
      </c>
      <c r="Z31" s="1" t="s">
        <v>15</v>
      </c>
      <c r="AA31" s="1" t="s">
        <v>15</v>
      </c>
      <c r="AB31" s="1" t="s">
        <v>70</v>
      </c>
      <c r="AC31" s="1" t="s">
        <v>15</v>
      </c>
      <c r="AD31" s="1" t="s">
        <v>70</v>
      </c>
      <c r="AE31" s="1" t="s">
        <v>29</v>
      </c>
    </row>
    <row r="32" spans="1:31" ht="45" customHeight="1" x14ac:dyDescent="0.25">
      <c r="A32" s="1" t="s">
        <v>554</v>
      </c>
      <c r="B32" s="1" t="s">
        <v>1191</v>
      </c>
      <c r="C32" s="1" t="s">
        <v>499</v>
      </c>
      <c r="D32" s="1" t="s">
        <v>1524</v>
      </c>
      <c r="E32" s="1" t="s">
        <v>1525</v>
      </c>
      <c r="F32" s="1">
        <v>717</v>
      </c>
      <c r="G32" s="1">
        <v>337</v>
      </c>
      <c r="H32" s="1">
        <v>47</v>
      </c>
      <c r="I32" s="4">
        <f t="shared" si="1"/>
        <v>84.272727272727266</v>
      </c>
      <c r="J32" s="1" t="s">
        <v>14</v>
      </c>
      <c r="K32" s="1" t="s">
        <v>15</v>
      </c>
      <c r="L32" s="1" t="s">
        <v>81</v>
      </c>
      <c r="M32" s="1" t="s">
        <v>22</v>
      </c>
      <c r="N32" s="1" t="s">
        <v>3361</v>
      </c>
      <c r="O32" s="1" t="s">
        <v>18</v>
      </c>
      <c r="P32" s="1" t="s">
        <v>81</v>
      </c>
      <c r="Q32" s="1" t="s">
        <v>39</v>
      </c>
      <c r="R32" s="1" t="s">
        <v>39</v>
      </c>
      <c r="S32" s="1" t="s">
        <v>66</v>
      </c>
      <c r="T32" s="1" t="s">
        <v>48</v>
      </c>
      <c r="U32" s="1" t="s">
        <v>59</v>
      </c>
      <c r="V32" s="1" t="s">
        <v>192</v>
      </c>
      <c r="W32" s="1" t="s">
        <v>39</v>
      </c>
      <c r="X32" s="1" t="s">
        <v>48</v>
      </c>
      <c r="Y32" s="1" t="s">
        <v>81</v>
      </c>
      <c r="Z32" s="1" t="s">
        <v>76</v>
      </c>
      <c r="AA32" s="1" t="s">
        <v>19</v>
      </c>
      <c r="AB32" s="1" t="s">
        <v>50</v>
      </c>
      <c r="AC32" s="1" t="s">
        <v>72</v>
      </c>
      <c r="AD32" s="1" t="s">
        <v>59</v>
      </c>
      <c r="AE32" s="1" t="s">
        <v>59</v>
      </c>
    </row>
    <row r="33" spans="1:31" ht="45" customHeight="1" x14ac:dyDescent="0.25">
      <c r="A33" s="1" t="s">
        <v>554</v>
      </c>
      <c r="B33" s="1" t="s">
        <v>1191</v>
      </c>
      <c r="C33" s="1" t="s">
        <v>499</v>
      </c>
      <c r="D33" s="1" t="s">
        <v>1526</v>
      </c>
      <c r="E33" s="1" t="s">
        <v>1527</v>
      </c>
      <c r="F33" s="1">
        <v>753</v>
      </c>
      <c r="G33" s="1">
        <v>333</v>
      </c>
      <c r="H33" s="1">
        <v>44.22</v>
      </c>
      <c r="I33" s="4">
        <f t="shared" si="1"/>
        <v>87.954545454545439</v>
      </c>
      <c r="J33" s="1" t="s">
        <v>29</v>
      </c>
      <c r="K33" s="1" t="s">
        <v>70</v>
      </c>
      <c r="L33" s="1" t="s">
        <v>45</v>
      </c>
      <c r="M33" s="1" t="s">
        <v>72</v>
      </c>
      <c r="N33" s="1" t="s">
        <v>79</v>
      </c>
      <c r="O33" s="1" t="s">
        <v>72</v>
      </c>
      <c r="P33" s="1" t="s">
        <v>72</v>
      </c>
      <c r="Q33" s="1" t="s">
        <v>72</v>
      </c>
      <c r="R33" s="1" t="s">
        <v>81</v>
      </c>
      <c r="S33" s="1" t="s">
        <v>55</v>
      </c>
      <c r="T33" s="1" t="s">
        <v>29</v>
      </c>
      <c r="U33" s="1" t="s">
        <v>50</v>
      </c>
      <c r="V33" s="1" t="s">
        <v>66</v>
      </c>
      <c r="W33" s="1" t="s">
        <v>50</v>
      </c>
      <c r="X33" s="1" t="s">
        <v>70</v>
      </c>
      <c r="Y33" s="1" t="s">
        <v>40</v>
      </c>
      <c r="Z33" s="1" t="s">
        <v>48</v>
      </c>
      <c r="AA33" s="1" t="s">
        <v>50</v>
      </c>
      <c r="AB33" s="1" t="s">
        <v>48</v>
      </c>
      <c r="AC33" s="1" t="s">
        <v>50</v>
      </c>
      <c r="AD33" s="1" t="s">
        <v>19</v>
      </c>
      <c r="AE33" s="1" t="s">
        <v>40</v>
      </c>
    </row>
    <row r="34" spans="1:31" ht="45" customHeight="1" x14ac:dyDescent="0.25">
      <c r="A34" s="1" t="s">
        <v>554</v>
      </c>
      <c r="B34" s="1" t="s">
        <v>1191</v>
      </c>
      <c r="C34" s="1" t="s">
        <v>499</v>
      </c>
      <c r="D34" s="1" t="s">
        <v>1528</v>
      </c>
      <c r="E34" s="1" t="s">
        <v>1529</v>
      </c>
      <c r="F34" s="1">
        <v>585</v>
      </c>
      <c r="G34" s="1">
        <v>257</v>
      </c>
      <c r="H34" s="1">
        <v>43.93</v>
      </c>
      <c r="I34" s="4">
        <f>(J34+K34+L34+M34+N34+O34+P34+Q34+R34+S34+T34+U34+V34+W34+X34+Y34+Z34+AA34+AB34+AC34+AD34+AE34)*100/22</f>
        <v>95.045454545454561</v>
      </c>
      <c r="J34" s="1" t="s">
        <v>68</v>
      </c>
      <c r="K34" s="1" t="s">
        <v>68</v>
      </c>
      <c r="L34" s="1" t="s">
        <v>29</v>
      </c>
      <c r="M34" s="1" t="s">
        <v>15</v>
      </c>
      <c r="N34" s="1" t="s">
        <v>48</v>
      </c>
      <c r="O34" s="1" t="s">
        <v>44</v>
      </c>
      <c r="P34" s="1" t="s">
        <v>15</v>
      </c>
      <c r="Q34" s="1" t="s">
        <v>40</v>
      </c>
      <c r="R34" s="1" t="s">
        <v>40</v>
      </c>
      <c r="S34" s="1" t="s">
        <v>44</v>
      </c>
      <c r="T34" s="1" t="s">
        <v>70</v>
      </c>
      <c r="U34" s="1" t="s">
        <v>45</v>
      </c>
      <c r="V34" s="1" t="s">
        <v>48</v>
      </c>
      <c r="W34" s="1" t="s">
        <v>14</v>
      </c>
      <c r="X34" s="1" t="s">
        <v>69</v>
      </c>
      <c r="Y34" s="1" t="s">
        <v>45</v>
      </c>
      <c r="Z34" s="1" t="s">
        <v>44</v>
      </c>
      <c r="AA34" s="1" t="s">
        <v>69</v>
      </c>
      <c r="AB34" s="1" t="s">
        <v>69</v>
      </c>
      <c r="AC34" s="1" t="s">
        <v>44</v>
      </c>
      <c r="AD34" s="1" t="s">
        <v>70</v>
      </c>
      <c r="AE34" s="1" t="s">
        <v>15</v>
      </c>
    </row>
    <row r="35" spans="1:31" ht="45" customHeight="1" x14ac:dyDescent="0.25">
      <c r="A35" s="1" t="s">
        <v>554</v>
      </c>
      <c r="B35" s="1" t="s">
        <v>1191</v>
      </c>
      <c r="C35" s="1" t="s">
        <v>499</v>
      </c>
      <c r="D35" s="1" t="s">
        <v>1530</v>
      </c>
      <c r="E35" s="1" t="s">
        <v>1531</v>
      </c>
      <c r="F35" s="1">
        <v>737</v>
      </c>
      <c r="G35" s="1">
        <v>373</v>
      </c>
      <c r="H35" s="1">
        <v>50.61</v>
      </c>
      <c r="I35" s="4">
        <f t="shared" si="1"/>
        <v>94.318181818181813</v>
      </c>
      <c r="J35" s="1" t="s">
        <v>70</v>
      </c>
      <c r="K35" s="1" t="s">
        <v>70</v>
      </c>
      <c r="L35" s="1" t="s">
        <v>69</v>
      </c>
      <c r="M35" s="1" t="s">
        <v>44</v>
      </c>
      <c r="N35" s="1" t="s">
        <v>14</v>
      </c>
      <c r="O35" s="1" t="s">
        <v>15</v>
      </c>
      <c r="P35" s="1" t="s">
        <v>29</v>
      </c>
      <c r="Q35" s="1" t="s">
        <v>14</v>
      </c>
      <c r="R35" s="1" t="s">
        <v>48</v>
      </c>
      <c r="S35" s="1" t="s">
        <v>14</v>
      </c>
      <c r="T35" s="1" t="s">
        <v>69</v>
      </c>
      <c r="U35" s="1" t="s">
        <v>45</v>
      </c>
      <c r="V35" s="1" t="s">
        <v>50</v>
      </c>
      <c r="W35" s="1" t="s">
        <v>14</v>
      </c>
      <c r="X35" s="1" t="s">
        <v>44</v>
      </c>
      <c r="Y35" s="1" t="s">
        <v>44</v>
      </c>
      <c r="Z35" s="1" t="s">
        <v>70</v>
      </c>
      <c r="AA35" s="1" t="s">
        <v>70</v>
      </c>
      <c r="AB35" s="1" t="s">
        <v>70</v>
      </c>
      <c r="AC35" s="1" t="s">
        <v>29</v>
      </c>
      <c r="AD35" s="1" t="s">
        <v>40</v>
      </c>
      <c r="AE35" s="1" t="s">
        <v>45</v>
      </c>
    </row>
    <row r="36" spans="1:31" ht="45" customHeight="1" x14ac:dyDescent="0.25">
      <c r="A36" s="1" t="s">
        <v>554</v>
      </c>
      <c r="B36" s="1" t="s">
        <v>1191</v>
      </c>
      <c r="C36" s="1" t="s">
        <v>499</v>
      </c>
      <c r="D36" s="1" t="s">
        <v>1532</v>
      </c>
      <c r="E36" s="1" t="s">
        <v>1533</v>
      </c>
      <c r="F36" s="1">
        <v>873</v>
      </c>
      <c r="G36" s="1">
        <v>650</v>
      </c>
      <c r="H36" s="1">
        <v>74.459999999999994</v>
      </c>
      <c r="I36" s="4">
        <f t="shared" si="1"/>
        <v>95.5</v>
      </c>
      <c r="J36" s="1" t="s">
        <v>68</v>
      </c>
      <c r="K36" s="1" t="s">
        <v>68</v>
      </c>
      <c r="L36" s="1" t="s">
        <v>70</v>
      </c>
      <c r="M36" s="1" t="s">
        <v>44</v>
      </c>
      <c r="N36" s="1" t="s">
        <v>14</v>
      </c>
      <c r="O36" s="1" t="s">
        <v>70</v>
      </c>
      <c r="P36" s="1" t="s">
        <v>70</v>
      </c>
      <c r="Q36" s="1" t="s">
        <v>15</v>
      </c>
      <c r="R36" s="1" t="s">
        <v>14</v>
      </c>
      <c r="S36" s="1" t="s">
        <v>30</v>
      </c>
      <c r="T36" s="1" t="s">
        <v>69</v>
      </c>
      <c r="U36" s="1" t="s">
        <v>69</v>
      </c>
      <c r="V36" s="1" t="s">
        <v>15</v>
      </c>
      <c r="W36" s="1" t="s">
        <v>70</v>
      </c>
      <c r="X36" s="1" t="s">
        <v>68</v>
      </c>
      <c r="Y36" s="1" t="s">
        <v>45</v>
      </c>
      <c r="Z36" s="1" t="s">
        <v>70</v>
      </c>
      <c r="AA36" s="1" t="s">
        <v>69</v>
      </c>
      <c r="AB36" s="1" t="s">
        <v>68</v>
      </c>
      <c r="AC36" s="1" t="s">
        <v>69</v>
      </c>
      <c r="AD36" s="1" t="s">
        <v>69</v>
      </c>
      <c r="AE36" s="1" t="s">
        <v>70</v>
      </c>
    </row>
    <row r="37" spans="1:31" ht="45" customHeight="1" x14ac:dyDescent="0.25">
      <c r="A37" s="1" t="s">
        <v>554</v>
      </c>
      <c r="B37" s="1" t="s">
        <v>1191</v>
      </c>
      <c r="C37" s="1" t="s">
        <v>499</v>
      </c>
      <c r="D37" s="1" t="s">
        <v>1534</v>
      </c>
      <c r="E37" s="1" t="s">
        <v>1535</v>
      </c>
      <c r="F37" s="1">
        <v>543</v>
      </c>
      <c r="G37" s="1">
        <v>279</v>
      </c>
      <c r="H37" s="1">
        <v>51.38</v>
      </c>
      <c r="I37" s="4">
        <f>(J37+K37+L37+M37+N37+O37+P37+Q37+R37+S37+T37+U37+V37+W37+X37+Y37+Z37+AA37+AB37+AC37+AD37+AE37)*100/22</f>
        <v>83.13636363636364</v>
      </c>
      <c r="J37" s="1" t="s">
        <v>50</v>
      </c>
      <c r="K37" s="1" t="s">
        <v>14</v>
      </c>
      <c r="L37" s="1" t="s">
        <v>55</v>
      </c>
      <c r="M37" s="1" t="s">
        <v>22</v>
      </c>
      <c r="N37" s="1" t="s">
        <v>3361</v>
      </c>
      <c r="O37" s="1" t="s">
        <v>22</v>
      </c>
      <c r="P37" s="1" t="s">
        <v>39</v>
      </c>
      <c r="Q37" s="1" t="s">
        <v>59</v>
      </c>
      <c r="R37" s="1" t="s">
        <v>81</v>
      </c>
      <c r="S37" s="1" t="s">
        <v>66</v>
      </c>
      <c r="T37" s="1" t="s">
        <v>19</v>
      </c>
      <c r="U37" s="1" t="s">
        <v>39</v>
      </c>
      <c r="V37" s="1" t="s">
        <v>3361</v>
      </c>
      <c r="W37" s="1" t="s">
        <v>59</v>
      </c>
      <c r="X37" s="1" t="s">
        <v>81</v>
      </c>
      <c r="Y37" s="1" t="s">
        <v>59</v>
      </c>
      <c r="Z37" s="1" t="s">
        <v>72</v>
      </c>
      <c r="AA37" s="1" t="s">
        <v>76</v>
      </c>
      <c r="AB37" s="1" t="s">
        <v>18</v>
      </c>
      <c r="AC37" s="1" t="s">
        <v>72</v>
      </c>
      <c r="AD37" s="1" t="s">
        <v>55</v>
      </c>
      <c r="AE37" s="1" t="s">
        <v>22</v>
      </c>
    </row>
    <row r="38" spans="1:31" ht="45" customHeight="1" x14ac:dyDescent="0.25">
      <c r="A38" s="1" t="s">
        <v>554</v>
      </c>
      <c r="B38" s="1" t="s">
        <v>1191</v>
      </c>
      <c r="C38" s="1" t="s">
        <v>499</v>
      </c>
      <c r="D38" s="1" t="s">
        <v>2828</v>
      </c>
      <c r="E38" s="1" t="s">
        <v>2829</v>
      </c>
      <c r="F38" s="1">
        <v>567</v>
      </c>
      <c r="G38" s="1">
        <v>234</v>
      </c>
      <c r="H38" s="1">
        <v>41.27</v>
      </c>
      <c r="I38" s="4">
        <f t="shared" si="1"/>
        <v>78.318181818181841</v>
      </c>
      <c r="J38" s="1" t="s">
        <v>76</v>
      </c>
      <c r="K38" s="1" t="s">
        <v>76</v>
      </c>
      <c r="L38" s="1" t="s">
        <v>22</v>
      </c>
      <c r="M38" s="1" t="s">
        <v>192</v>
      </c>
      <c r="N38" s="1" t="s">
        <v>3359</v>
      </c>
      <c r="O38" s="1" t="s">
        <v>30</v>
      </c>
      <c r="P38" s="1" t="s">
        <v>63</v>
      </c>
      <c r="Q38" s="1" t="s">
        <v>63</v>
      </c>
      <c r="R38" s="1" t="s">
        <v>3361</v>
      </c>
      <c r="S38" s="1" t="s">
        <v>3358</v>
      </c>
      <c r="T38" s="1" t="s">
        <v>39</v>
      </c>
      <c r="U38" s="1" t="s">
        <v>39</v>
      </c>
      <c r="V38" s="1" t="s">
        <v>330</v>
      </c>
      <c r="W38" s="1" t="s">
        <v>39</v>
      </c>
      <c r="X38" s="1" t="s">
        <v>18</v>
      </c>
      <c r="Y38" s="1" t="s">
        <v>63</v>
      </c>
      <c r="Z38" s="1" t="s">
        <v>3404</v>
      </c>
      <c r="AA38" s="1" t="s">
        <v>3361</v>
      </c>
      <c r="AB38" s="1" t="s">
        <v>22</v>
      </c>
      <c r="AC38" s="1" t="s">
        <v>39</v>
      </c>
      <c r="AD38" s="1" t="s">
        <v>22</v>
      </c>
      <c r="AE38" s="1" t="s">
        <v>79</v>
      </c>
    </row>
    <row r="39" spans="1:31" ht="45" customHeight="1" x14ac:dyDescent="0.25">
      <c r="A39" s="1" t="s">
        <v>554</v>
      </c>
      <c r="B39" s="1" t="s">
        <v>1191</v>
      </c>
      <c r="C39" s="1" t="s">
        <v>499</v>
      </c>
      <c r="D39" s="1" t="s">
        <v>1536</v>
      </c>
      <c r="E39" s="1" t="s">
        <v>1537</v>
      </c>
      <c r="F39" s="1">
        <v>331</v>
      </c>
      <c r="G39" s="1">
        <v>143</v>
      </c>
      <c r="H39" s="1">
        <v>43.2</v>
      </c>
      <c r="I39" s="4">
        <f t="shared" si="1"/>
        <v>90.136363636363626</v>
      </c>
      <c r="J39" s="1" t="s">
        <v>45</v>
      </c>
      <c r="K39" s="1" t="s">
        <v>15</v>
      </c>
      <c r="L39" s="1" t="s">
        <v>69</v>
      </c>
      <c r="M39" s="1" t="s">
        <v>29</v>
      </c>
      <c r="N39" s="1" t="s">
        <v>18</v>
      </c>
      <c r="O39" s="1" t="s">
        <v>48</v>
      </c>
      <c r="P39" s="1" t="s">
        <v>55</v>
      </c>
      <c r="Q39" s="1" t="s">
        <v>39</v>
      </c>
      <c r="R39" s="1" t="s">
        <v>3361</v>
      </c>
      <c r="S39" s="1" t="s">
        <v>19</v>
      </c>
      <c r="T39" s="1" t="s">
        <v>70</v>
      </c>
      <c r="U39" s="1" t="s">
        <v>15</v>
      </c>
      <c r="V39" s="1" t="s">
        <v>50</v>
      </c>
      <c r="W39" s="1" t="s">
        <v>76</v>
      </c>
      <c r="X39" s="1" t="s">
        <v>14</v>
      </c>
      <c r="Y39" s="1" t="s">
        <v>29</v>
      </c>
      <c r="Z39" s="1" t="s">
        <v>40</v>
      </c>
      <c r="AA39" s="1" t="s">
        <v>45</v>
      </c>
      <c r="AB39" s="1" t="s">
        <v>45</v>
      </c>
      <c r="AC39" s="1" t="s">
        <v>40</v>
      </c>
      <c r="AD39" s="1" t="s">
        <v>76</v>
      </c>
      <c r="AE39" s="1" t="s">
        <v>48</v>
      </c>
    </row>
    <row r="40" spans="1:31" ht="45" customHeight="1" x14ac:dyDescent="0.25">
      <c r="A40" s="1" t="s">
        <v>554</v>
      </c>
      <c r="B40" s="1" t="s">
        <v>1191</v>
      </c>
      <c r="C40" s="1" t="s">
        <v>499</v>
      </c>
      <c r="D40" s="1" t="s">
        <v>1538</v>
      </c>
      <c r="E40" s="1" t="s">
        <v>1539</v>
      </c>
      <c r="F40" s="1">
        <v>1117</v>
      </c>
      <c r="G40" s="1">
        <v>481</v>
      </c>
      <c r="H40" s="1">
        <v>43.06</v>
      </c>
      <c r="I40" s="4">
        <f>(J40+K40+L40+M40+N40+O40+P40+Q40+R40+S40+T40+U40+V40+W40+X40+Y40+Z40+AA40+AB40+AC40+AD40+AE40)*100/22</f>
        <v>93.090909090909079</v>
      </c>
      <c r="J40" s="1" t="s">
        <v>44</v>
      </c>
      <c r="K40" s="1" t="s">
        <v>69</v>
      </c>
      <c r="L40" s="1" t="s">
        <v>44</v>
      </c>
      <c r="M40" s="1" t="s">
        <v>48</v>
      </c>
      <c r="N40" s="1" t="s">
        <v>22</v>
      </c>
      <c r="O40" s="1" t="s">
        <v>15</v>
      </c>
      <c r="P40" s="1" t="s">
        <v>48</v>
      </c>
      <c r="Q40" s="1" t="s">
        <v>40</v>
      </c>
      <c r="R40" s="1" t="s">
        <v>72</v>
      </c>
      <c r="S40" s="1" t="s">
        <v>19</v>
      </c>
      <c r="T40" s="1" t="s">
        <v>69</v>
      </c>
      <c r="U40" s="1" t="s">
        <v>45</v>
      </c>
      <c r="V40" s="1" t="s">
        <v>18</v>
      </c>
      <c r="W40" s="1" t="s">
        <v>14</v>
      </c>
      <c r="X40" s="1" t="s">
        <v>69</v>
      </c>
      <c r="Y40" s="1" t="s">
        <v>45</v>
      </c>
      <c r="Z40" s="1" t="s">
        <v>15</v>
      </c>
      <c r="AA40" s="1" t="s">
        <v>70</v>
      </c>
      <c r="AB40" s="1" t="s">
        <v>44</v>
      </c>
      <c r="AC40" s="1" t="s">
        <v>45</v>
      </c>
      <c r="AD40" s="1" t="s">
        <v>29</v>
      </c>
      <c r="AE40" s="1" t="s">
        <v>70</v>
      </c>
    </row>
    <row r="41" spans="1:31" s="5" customFormat="1" ht="45" customHeight="1" x14ac:dyDescent="0.25">
      <c r="A41" s="22" t="s">
        <v>554</v>
      </c>
      <c r="B41" s="22" t="s">
        <v>1241</v>
      </c>
      <c r="C41" s="22" t="s">
        <v>499</v>
      </c>
      <c r="D41" s="22" t="s">
        <v>2832</v>
      </c>
      <c r="E41" s="22" t="s">
        <v>2833</v>
      </c>
      <c r="F41" s="22">
        <v>454</v>
      </c>
      <c r="G41" s="22">
        <v>225</v>
      </c>
      <c r="H41" s="22">
        <v>49.56</v>
      </c>
      <c r="I41" s="15">
        <f>(J41+K41+L41+M41+N41+O41+W41+X41+Y41+Z41+AA41+AB41+AE41)*100/13</f>
        <v>97.461538461538467</v>
      </c>
      <c r="J41" s="22" t="s">
        <v>69</v>
      </c>
      <c r="K41" s="22" t="s">
        <v>68</v>
      </c>
      <c r="L41" s="22" t="s">
        <v>69</v>
      </c>
      <c r="M41" s="22" t="s">
        <v>44</v>
      </c>
      <c r="N41" s="22" t="s">
        <v>29</v>
      </c>
      <c r="O41" s="22" t="s">
        <v>44</v>
      </c>
      <c r="P41" s="22" t="s">
        <v>4262</v>
      </c>
      <c r="Q41" s="22" t="s">
        <v>4262</v>
      </c>
      <c r="R41" s="22" t="s">
        <v>4262</v>
      </c>
      <c r="S41" s="22" t="s">
        <v>4262</v>
      </c>
      <c r="T41" s="22" t="s">
        <v>4262</v>
      </c>
      <c r="U41" s="22" t="s">
        <v>4262</v>
      </c>
      <c r="V41" s="22" t="s">
        <v>4262</v>
      </c>
      <c r="W41" s="56">
        <v>0.98</v>
      </c>
      <c r="X41" s="22" t="s">
        <v>44</v>
      </c>
      <c r="Y41" s="22" t="s">
        <v>69</v>
      </c>
      <c r="Z41" s="22" t="s">
        <v>44</v>
      </c>
      <c r="AA41" s="22" t="s">
        <v>69</v>
      </c>
      <c r="AB41" s="22" t="s">
        <v>68</v>
      </c>
      <c r="AC41" s="22" t="s">
        <v>4262</v>
      </c>
      <c r="AD41" s="22" t="s">
        <v>4262</v>
      </c>
      <c r="AE41" s="22" t="s">
        <v>69</v>
      </c>
    </row>
    <row r="43" spans="1:31" ht="35.1" customHeight="1" x14ac:dyDescent="0.25">
      <c r="A43" s="68" t="s">
        <v>2406</v>
      </c>
      <c r="B43" s="68"/>
      <c r="C43" s="68"/>
      <c r="D43" s="68"/>
      <c r="E43" s="68"/>
      <c r="F43" s="68"/>
      <c r="G43" s="68"/>
      <c r="H43" s="68"/>
      <c r="I43" s="18"/>
      <c r="J43" s="18"/>
      <c r="K43" s="2"/>
      <c r="L43" s="2"/>
      <c r="M43" s="2"/>
      <c r="N43" s="18"/>
      <c r="O43" s="2"/>
      <c r="P43" s="2"/>
      <c r="Q43" s="2"/>
      <c r="R43" s="18"/>
      <c r="S43" s="18"/>
      <c r="T43" s="18"/>
      <c r="U43" s="18"/>
      <c r="V43" s="2"/>
      <c r="W43" s="18"/>
      <c r="X43" s="18"/>
      <c r="Y43" s="18"/>
      <c r="Z43" s="18"/>
      <c r="AA43" s="18"/>
      <c r="AB43" s="18"/>
      <c r="AC43" s="18"/>
      <c r="AD43" s="18"/>
      <c r="AE43" s="18"/>
    </row>
    <row r="44" spans="1:31" ht="30" customHeight="1" x14ac:dyDescent="0.25">
      <c r="A44" s="30" t="s">
        <v>102</v>
      </c>
      <c r="B44" s="69" t="s">
        <v>4201</v>
      </c>
      <c r="C44" s="70"/>
      <c r="D44" s="64" t="s">
        <v>3</v>
      </c>
      <c r="E44" s="64" t="s">
        <v>4</v>
      </c>
      <c r="F44" s="64" t="s">
        <v>5</v>
      </c>
      <c r="G44" s="64" t="s">
        <v>6</v>
      </c>
      <c r="H44" s="64" t="s">
        <v>7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80.099999999999994" customHeight="1" x14ac:dyDescent="0.25">
      <c r="A45" s="30" t="s">
        <v>0</v>
      </c>
      <c r="B45" s="30" t="s">
        <v>4204</v>
      </c>
      <c r="C45" s="30" t="s">
        <v>2</v>
      </c>
      <c r="D45" s="64"/>
      <c r="E45" s="64"/>
      <c r="F45" s="64"/>
      <c r="G45" s="64"/>
      <c r="H45" s="64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</row>
    <row r="46" spans="1:31" ht="45" customHeight="1" x14ac:dyDescent="0.25">
      <c r="A46" s="1" t="s">
        <v>554</v>
      </c>
      <c r="B46" s="1" t="s">
        <v>1191</v>
      </c>
      <c r="C46" s="1" t="s">
        <v>499</v>
      </c>
      <c r="D46" s="1" t="s">
        <v>2826</v>
      </c>
      <c r="E46" s="1" t="s">
        <v>2827</v>
      </c>
      <c r="F46" s="1">
        <v>517</v>
      </c>
      <c r="G46" s="1">
        <v>54</v>
      </c>
      <c r="H46" s="1">
        <v>10.44</v>
      </c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 ht="45" customHeight="1" x14ac:dyDescent="0.25">
      <c r="A47" s="1" t="s">
        <v>554</v>
      </c>
      <c r="B47" s="1" t="s">
        <v>1191</v>
      </c>
      <c r="C47" s="1" t="s">
        <v>499</v>
      </c>
      <c r="D47" s="1" t="s">
        <v>2830</v>
      </c>
      <c r="E47" s="1" t="s">
        <v>2831</v>
      </c>
      <c r="F47" s="1">
        <v>639</v>
      </c>
      <c r="G47" s="1">
        <v>143</v>
      </c>
      <c r="H47" s="1">
        <v>22.38</v>
      </c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 ht="39.950000000000003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1:31" ht="39.950000000000003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</sheetData>
  <mergeCells count="17">
    <mergeCell ref="J1:AE3"/>
    <mergeCell ref="A1:I1"/>
    <mergeCell ref="D3:D4"/>
    <mergeCell ref="E3:E4"/>
    <mergeCell ref="F3:F4"/>
    <mergeCell ref="G3:G4"/>
    <mergeCell ref="H3:H4"/>
    <mergeCell ref="I3:I4"/>
    <mergeCell ref="H44:H45"/>
    <mergeCell ref="A2:I2"/>
    <mergeCell ref="B44:C44"/>
    <mergeCell ref="B3:C3"/>
    <mergeCell ref="A43:H43"/>
    <mergeCell ref="D44:D45"/>
    <mergeCell ref="E44:E45"/>
    <mergeCell ref="F44:F45"/>
    <mergeCell ref="G44:G4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9"/>
  <sheetViews>
    <sheetView showGridLines="0" zoomScale="70" zoomScaleNormal="70" workbookViewId="0">
      <pane xSplit="5" ySplit="4" topLeftCell="F5" activePane="bottomRight" state="frozen"/>
      <selection pane="topRight" activeCell="F1" sqref="F1"/>
      <selection pane="bottomLeft" activeCell="A4" sqref="A4"/>
      <selection pane="bottomRight" activeCell="J10" sqref="J10"/>
    </sheetView>
  </sheetViews>
  <sheetFormatPr defaultColWidth="9.140625" defaultRowHeight="15" x14ac:dyDescent="0.25"/>
  <cols>
    <col min="1" max="1" width="20.7109375" style="11" customWidth="1"/>
    <col min="2" max="2" width="11.7109375" style="11" customWidth="1"/>
    <col min="3" max="3" width="20.7109375" style="11" customWidth="1"/>
    <col min="4" max="4" width="15.7109375" style="11" customWidth="1"/>
    <col min="5" max="5" width="30.7109375" style="11" customWidth="1"/>
    <col min="6" max="8" width="15.7109375" style="11" customWidth="1"/>
    <col min="9" max="9" width="20.7109375" style="11" customWidth="1"/>
    <col min="10" max="31" width="30.7109375" style="11" customWidth="1"/>
    <col min="32" max="16384" width="9.140625" style="11"/>
  </cols>
  <sheetData>
    <row r="1" spans="1:31" s="8" customFormat="1" ht="35.1" customHeight="1" x14ac:dyDescent="0.25">
      <c r="A1" s="67" t="s">
        <v>126</v>
      </c>
      <c r="B1" s="67"/>
      <c r="C1" s="67"/>
      <c r="D1" s="67"/>
      <c r="E1" s="67"/>
      <c r="F1" s="67"/>
      <c r="G1" s="67"/>
      <c r="H1" s="67"/>
      <c r="I1" s="67"/>
      <c r="J1" s="66" t="s">
        <v>3307</v>
      </c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</row>
    <row r="2" spans="1:31" s="8" customFormat="1" ht="21" customHeight="1" x14ac:dyDescent="0.25">
      <c r="A2" s="71" t="s">
        <v>4263</v>
      </c>
      <c r="B2" s="72"/>
      <c r="C2" s="72"/>
      <c r="D2" s="72"/>
      <c r="E2" s="72"/>
      <c r="F2" s="72"/>
      <c r="G2" s="72"/>
      <c r="H2" s="72"/>
      <c r="I2" s="73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</row>
    <row r="3" spans="1:31" s="8" customFormat="1" ht="30" customHeight="1" x14ac:dyDescent="0.25">
      <c r="A3" s="30" t="s">
        <v>102</v>
      </c>
      <c r="B3" s="69" t="s">
        <v>4201</v>
      </c>
      <c r="C3" s="70"/>
      <c r="D3" s="64" t="s">
        <v>3</v>
      </c>
      <c r="E3" s="64" t="s">
        <v>4</v>
      </c>
      <c r="F3" s="64" t="s">
        <v>5</v>
      </c>
      <c r="G3" s="64" t="s">
        <v>6</v>
      </c>
      <c r="H3" s="64" t="s">
        <v>7</v>
      </c>
      <c r="I3" s="64" t="s">
        <v>101</v>
      </c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</row>
    <row r="4" spans="1:31" s="8" customFormat="1" ht="155.1" customHeight="1" x14ac:dyDescent="0.25">
      <c r="A4" s="30" t="s">
        <v>0</v>
      </c>
      <c r="B4" s="30" t="s">
        <v>4209</v>
      </c>
      <c r="C4" s="30" t="s">
        <v>2</v>
      </c>
      <c r="D4" s="64"/>
      <c r="E4" s="64"/>
      <c r="F4" s="64"/>
      <c r="G4" s="64"/>
      <c r="H4" s="64"/>
      <c r="I4" s="64"/>
      <c r="J4" s="29" t="s">
        <v>3317</v>
      </c>
      <c r="K4" s="29" t="s">
        <v>3318</v>
      </c>
      <c r="L4" s="29" t="s">
        <v>3319</v>
      </c>
      <c r="M4" s="29" t="s">
        <v>3320</v>
      </c>
      <c r="N4" s="29" t="s">
        <v>3321</v>
      </c>
      <c r="O4" s="29" t="s">
        <v>3322</v>
      </c>
      <c r="P4" s="29" t="s">
        <v>3323</v>
      </c>
      <c r="Q4" s="29" t="s">
        <v>3324</v>
      </c>
      <c r="R4" s="29" t="s">
        <v>3325</v>
      </c>
      <c r="S4" s="29" t="s">
        <v>3326</v>
      </c>
      <c r="T4" s="29" t="s">
        <v>3327</v>
      </c>
      <c r="U4" s="29" t="s">
        <v>3328</v>
      </c>
      <c r="V4" s="29" t="s">
        <v>3329</v>
      </c>
      <c r="W4" s="29" t="s">
        <v>3330</v>
      </c>
      <c r="X4" s="29" t="s">
        <v>3331</v>
      </c>
      <c r="Y4" s="29" t="s">
        <v>3332</v>
      </c>
      <c r="Z4" s="29" t="s">
        <v>3333</v>
      </c>
      <c r="AA4" s="29" t="s">
        <v>3334</v>
      </c>
      <c r="AB4" s="29" t="s">
        <v>3335</v>
      </c>
      <c r="AC4" s="29" t="s">
        <v>3336</v>
      </c>
      <c r="AD4" s="29" t="s">
        <v>3337</v>
      </c>
      <c r="AE4" s="29" t="s">
        <v>3338</v>
      </c>
    </row>
    <row r="5" spans="1:31" ht="39.950000000000003" customHeight="1" x14ac:dyDescent="0.25">
      <c r="A5" s="1" t="s">
        <v>592</v>
      </c>
      <c r="B5" s="1" t="s">
        <v>9</v>
      </c>
      <c r="C5" s="1" t="s">
        <v>10</v>
      </c>
      <c r="D5" s="1" t="s">
        <v>593</v>
      </c>
      <c r="E5" s="1" t="s">
        <v>594</v>
      </c>
      <c r="F5" s="1">
        <v>112</v>
      </c>
      <c r="G5" s="1">
        <v>151</v>
      </c>
      <c r="H5" s="1">
        <v>134.82</v>
      </c>
      <c r="I5" s="6">
        <f>(J5+K5+L5+M5+N5+O5+P5+Q5+R5+S5+U5+V5+W5+X5+Z5+AA5+AB5+AE5)*100/18</f>
        <v>85</v>
      </c>
      <c r="J5" s="1" t="s">
        <v>29</v>
      </c>
      <c r="K5" s="1" t="s">
        <v>29</v>
      </c>
      <c r="L5" s="1" t="s">
        <v>76</v>
      </c>
      <c r="M5" s="1" t="s">
        <v>81</v>
      </c>
      <c r="N5" s="1" t="s">
        <v>63</v>
      </c>
      <c r="O5" s="1" t="s">
        <v>76</v>
      </c>
      <c r="P5" s="1" t="s">
        <v>81</v>
      </c>
      <c r="Q5" s="1" t="s">
        <v>59</v>
      </c>
      <c r="R5" s="1" t="s">
        <v>59</v>
      </c>
      <c r="S5" s="1" t="s">
        <v>30</v>
      </c>
      <c r="T5" s="1" t="s">
        <v>4262</v>
      </c>
      <c r="U5" s="1" t="s">
        <v>40</v>
      </c>
      <c r="V5" s="1" t="s">
        <v>81</v>
      </c>
      <c r="W5" s="1" t="s">
        <v>55</v>
      </c>
      <c r="X5" s="1" t="s">
        <v>18</v>
      </c>
      <c r="Y5" s="1" t="s">
        <v>4262</v>
      </c>
      <c r="Z5" s="1" t="s">
        <v>76</v>
      </c>
      <c r="AA5" s="1" t="s">
        <v>81</v>
      </c>
      <c r="AB5" s="1" t="s">
        <v>18</v>
      </c>
      <c r="AC5" s="1" t="s">
        <v>4262</v>
      </c>
      <c r="AD5" s="1" t="s">
        <v>4262</v>
      </c>
      <c r="AE5" s="1" t="s">
        <v>81</v>
      </c>
    </row>
    <row r="6" spans="1:31" ht="39.950000000000003" customHeight="1" x14ac:dyDescent="0.25">
      <c r="A6" s="1" t="s">
        <v>592</v>
      </c>
      <c r="B6" s="1" t="s">
        <v>9</v>
      </c>
      <c r="C6" s="1" t="s">
        <v>10</v>
      </c>
      <c r="D6" s="1" t="s">
        <v>595</v>
      </c>
      <c r="E6" s="1" t="s">
        <v>596</v>
      </c>
      <c r="F6" s="1">
        <v>125</v>
      </c>
      <c r="G6" s="1">
        <v>80</v>
      </c>
      <c r="H6" s="1">
        <v>64</v>
      </c>
      <c r="I6" s="6">
        <f t="shared" ref="I6:I15" si="0">(J6+K6+L6+M6+N6+O6+P6+Q6+R6+S6+U6+V6+W6+X6+Z6+AA6+AB6+AE6)*100/18</f>
        <v>84.222222222222214</v>
      </c>
      <c r="J6" s="1" t="s">
        <v>69</v>
      </c>
      <c r="K6" s="1" t="s">
        <v>15</v>
      </c>
      <c r="L6" s="1" t="s">
        <v>3362</v>
      </c>
      <c r="M6" s="1" t="s">
        <v>22</v>
      </c>
      <c r="N6" s="1" t="s">
        <v>62</v>
      </c>
      <c r="O6" s="1" t="s">
        <v>39</v>
      </c>
      <c r="P6" s="1" t="s">
        <v>50</v>
      </c>
      <c r="Q6" s="1" t="s">
        <v>19</v>
      </c>
      <c r="R6" s="1" t="s">
        <v>48</v>
      </c>
      <c r="S6" s="1" t="s">
        <v>597</v>
      </c>
      <c r="T6" s="1" t="s">
        <v>4262</v>
      </c>
      <c r="U6" s="1" t="s">
        <v>19</v>
      </c>
      <c r="V6" s="1" t="s">
        <v>66</v>
      </c>
      <c r="W6" s="1" t="s">
        <v>15</v>
      </c>
      <c r="X6" s="1" t="s">
        <v>81</v>
      </c>
      <c r="Y6" s="1" t="s">
        <v>4262</v>
      </c>
      <c r="Z6" s="1" t="s">
        <v>45</v>
      </c>
      <c r="AA6" s="1" t="s">
        <v>68</v>
      </c>
      <c r="AB6" s="1" t="s">
        <v>68</v>
      </c>
      <c r="AC6" s="1" t="s">
        <v>4262</v>
      </c>
      <c r="AD6" s="1" t="s">
        <v>4262</v>
      </c>
      <c r="AE6" s="1" t="s">
        <v>3404</v>
      </c>
    </row>
    <row r="7" spans="1:31" ht="39.950000000000003" customHeight="1" x14ac:dyDescent="0.25">
      <c r="A7" s="1" t="s">
        <v>592</v>
      </c>
      <c r="B7" s="1" t="s">
        <v>9</v>
      </c>
      <c r="C7" s="1" t="s">
        <v>10</v>
      </c>
      <c r="D7" s="1" t="s">
        <v>598</v>
      </c>
      <c r="E7" s="1" t="s">
        <v>599</v>
      </c>
      <c r="F7" s="1">
        <v>120</v>
      </c>
      <c r="G7" s="1">
        <v>103</v>
      </c>
      <c r="H7" s="1">
        <v>85.83</v>
      </c>
      <c r="I7" s="6">
        <f t="shared" si="0"/>
        <v>62.111111111111121</v>
      </c>
      <c r="J7" s="1" t="s">
        <v>3411</v>
      </c>
      <c r="K7" s="1" t="s">
        <v>3405</v>
      </c>
      <c r="L7" s="1" t="s">
        <v>3444</v>
      </c>
      <c r="M7" s="1" t="s">
        <v>3405</v>
      </c>
      <c r="N7" s="1" t="s">
        <v>3471</v>
      </c>
      <c r="O7" s="1" t="s">
        <v>23</v>
      </c>
      <c r="P7" s="1" t="s">
        <v>3457</v>
      </c>
      <c r="Q7" s="1" t="s">
        <v>62</v>
      </c>
      <c r="R7" s="1" t="s">
        <v>3358</v>
      </c>
      <c r="S7" s="1" t="s">
        <v>91</v>
      </c>
      <c r="T7" s="1" t="s">
        <v>4262</v>
      </c>
      <c r="U7" s="1" t="s">
        <v>23</v>
      </c>
      <c r="V7" s="1" t="s">
        <v>62</v>
      </c>
      <c r="W7" s="1" t="s">
        <v>3458</v>
      </c>
      <c r="X7" s="1" t="s">
        <v>3357</v>
      </c>
      <c r="Y7" s="1" t="s">
        <v>4262</v>
      </c>
      <c r="Z7" s="1" t="s">
        <v>62</v>
      </c>
      <c r="AA7" s="1" t="s">
        <v>3457</v>
      </c>
      <c r="AB7" s="1" t="s">
        <v>3458</v>
      </c>
      <c r="AC7" s="1" t="s">
        <v>4262</v>
      </c>
      <c r="AD7" s="1" t="s">
        <v>4262</v>
      </c>
      <c r="AE7" s="1" t="s">
        <v>62</v>
      </c>
    </row>
    <row r="8" spans="1:31" ht="45" customHeight="1" x14ac:dyDescent="0.25">
      <c r="A8" s="1" t="s">
        <v>592</v>
      </c>
      <c r="B8" s="1" t="s">
        <v>9</v>
      </c>
      <c r="C8" s="1" t="s">
        <v>10</v>
      </c>
      <c r="D8" s="1" t="s">
        <v>600</v>
      </c>
      <c r="E8" s="1" t="s">
        <v>601</v>
      </c>
      <c r="F8" s="1">
        <v>120</v>
      </c>
      <c r="G8" s="1">
        <v>58</v>
      </c>
      <c r="H8" s="1">
        <v>48.33</v>
      </c>
      <c r="I8" s="6">
        <f t="shared" si="0"/>
        <v>95.0555555555556</v>
      </c>
      <c r="J8" s="1" t="s">
        <v>13</v>
      </c>
      <c r="K8" s="1" t="s">
        <v>13</v>
      </c>
      <c r="L8" s="1" t="s">
        <v>14</v>
      </c>
      <c r="M8" s="1" t="s">
        <v>15</v>
      </c>
      <c r="N8" s="1" t="s">
        <v>63</v>
      </c>
      <c r="O8" s="1" t="s">
        <v>69</v>
      </c>
      <c r="P8" s="1" t="s">
        <v>44</v>
      </c>
      <c r="Q8" s="1" t="s">
        <v>70</v>
      </c>
      <c r="R8" s="1" t="s">
        <v>44</v>
      </c>
      <c r="S8" s="1" t="s">
        <v>19</v>
      </c>
      <c r="T8" s="1" t="s">
        <v>4262</v>
      </c>
      <c r="U8" s="1" t="s">
        <v>29</v>
      </c>
      <c r="V8" s="1" t="s">
        <v>19</v>
      </c>
      <c r="W8" s="1" t="s">
        <v>69</v>
      </c>
      <c r="X8" s="1" t="s">
        <v>13</v>
      </c>
      <c r="Y8" s="1" t="s">
        <v>4262</v>
      </c>
      <c r="Z8" s="1" t="s">
        <v>69</v>
      </c>
      <c r="AA8" s="1" t="s">
        <v>44</v>
      </c>
      <c r="AB8" s="1" t="s">
        <v>13</v>
      </c>
      <c r="AC8" s="1" t="s">
        <v>4262</v>
      </c>
      <c r="AD8" s="1" t="s">
        <v>4262</v>
      </c>
      <c r="AE8" s="1" t="s">
        <v>70</v>
      </c>
    </row>
    <row r="9" spans="1:31" ht="45" customHeight="1" x14ac:dyDescent="0.25">
      <c r="A9" s="1" t="s">
        <v>592</v>
      </c>
      <c r="B9" s="1" t="s">
        <v>9</v>
      </c>
      <c r="C9" s="1" t="s">
        <v>10</v>
      </c>
      <c r="D9" s="1" t="s">
        <v>604</v>
      </c>
      <c r="E9" s="1" t="s">
        <v>605</v>
      </c>
      <c r="F9" s="1">
        <v>175</v>
      </c>
      <c r="G9" s="1">
        <v>72</v>
      </c>
      <c r="H9" s="1">
        <v>41.14</v>
      </c>
      <c r="I9" s="6">
        <f t="shared" si="0"/>
        <v>96.499999999999986</v>
      </c>
      <c r="J9" s="1" t="s">
        <v>69</v>
      </c>
      <c r="K9" s="1" t="s">
        <v>68</v>
      </c>
      <c r="L9" s="1" t="s">
        <v>69</v>
      </c>
      <c r="M9" s="1" t="s">
        <v>68</v>
      </c>
      <c r="N9" s="1" t="s">
        <v>14</v>
      </c>
      <c r="O9" s="1" t="s">
        <v>44</v>
      </c>
      <c r="P9" s="1" t="s">
        <v>68</v>
      </c>
      <c r="Q9" s="1" t="s">
        <v>68</v>
      </c>
      <c r="R9" s="1" t="s">
        <v>15</v>
      </c>
      <c r="S9" s="1" t="s">
        <v>76</v>
      </c>
      <c r="T9" s="1" t="s">
        <v>4262</v>
      </c>
      <c r="U9" s="1" t="s">
        <v>70</v>
      </c>
      <c r="V9" s="1" t="s">
        <v>29</v>
      </c>
      <c r="W9" s="1" t="s">
        <v>68</v>
      </c>
      <c r="X9" s="1" t="s">
        <v>70</v>
      </c>
      <c r="Y9" s="1" t="s">
        <v>4262</v>
      </c>
      <c r="Z9" s="1" t="s">
        <v>68</v>
      </c>
      <c r="AA9" s="1" t="s">
        <v>44</v>
      </c>
      <c r="AB9" s="1" t="s">
        <v>68</v>
      </c>
      <c r="AC9" s="1" t="s">
        <v>4262</v>
      </c>
      <c r="AD9" s="1" t="s">
        <v>4262</v>
      </c>
      <c r="AE9" s="1" t="s">
        <v>44</v>
      </c>
    </row>
    <row r="10" spans="1:31" ht="45" customHeight="1" x14ac:dyDescent="0.25">
      <c r="A10" s="1" t="s">
        <v>592</v>
      </c>
      <c r="B10" s="1" t="s">
        <v>9</v>
      </c>
      <c r="C10" s="1" t="s">
        <v>10</v>
      </c>
      <c r="D10" s="1" t="s">
        <v>608</v>
      </c>
      <c r="E10" s="1" t="s">
        <v>609</v>
      </c>
      <c r="F10" s="1">
        <v>288</v>
      </c>
      <c r="G10" s="1">
        <v>171</v>
      </c>
      <c r="H10" s="1">
        <v>59.38</v>
      </c>
      <c r="I10" s="6">
        <f t="shared" si="0"/>
        <v>92.166666666666671</v>
      </c>
      <c r="J10" s="1" t="s">
        <v>45</v>
      </c>
      <c r="K10" s="1" t="s">
        <v>45</v>
      </c>
      <c r="L10" s="1" t="s">
        <v>45</v>
      </c>
      <c r="M10" s="1" t="s">
        <v>14</v>
      </c>
      <c r="N10" s="1" t="s">
        <v>19</v>
      </c>
      <c r="O10" s="1" t="s">
        <v>40</v>
      </c>
      <c r="P10" s="1" t="s">
        <v>40</v>
      </c>
      <c r="Q10" s="1" t="s">
        <v>48</v>
      </c>
      <c r="R10" s="1" t="s">
        <v>14</v>
      </c>
      <c r="S10" s="1" t="s">
        <v>59</v>
      </c>
      <c r="T10" s="1" t="s">
        <v>4262</v>
      </c>
      <c r="U10" s="1" t="s">
        <v>45</v>
      </c>
      <c r="V10" s="1" t="s">
        <v>19</v>
      </c>
      <c r="W10" s="1" t="s">
        <v>29</v>
      </c>
      <c r="X10" s="1" t="s">
        <v>29</v>
      </c>
      <c r="Y10" s="1" t="s">
        <v>4262</v>
      </c>
      <c r="Z10" s="1" t="s">
        <v>45</v>
      </c>
      <c r="AA10" s="1" t="s">
        <v>45</v>
      </c>
      <c r="AB10" s="1" t="s">
        <v>70</v>
      </c>
      <c r="AC10" s="1" t="s">
        <v>4262</v>
      </c>
      <c r="AD10" s="1" t="s">
        <v>4262</v>
      </c>
      <c r="AE10" s="1" t="s">
        <v>29</v>
      </c>
    </row>
    <row r="11" spans="1:31" ht="45" customHeight="1" x14ac:dyDescent="0.25">
      <c r="A11" s="1" t="s">
        <v>592</v>
      </c>
      <c r="B11" s="1" t="s">
        <v>9</v>
      </c>
      <c r="C11" s="1" t="s">
        <v>10</v>
      </c>
      <c r="D11" s="1" t="s">
        <v>610</v>
      </c>
      <c r="E11" s="1" t="s">
        <v>611</v>
      </c>
      <c r="F11" s="1">
        <v>270</v>
      </c>
      <c r="G11" s="1">
        <v>118</v>
      </c>
      <c r="H11" s="1">
        <v>43.7</v>
      </c>
      <c r="I11" s="6">
        <f t="shared" si="0"/>
        <v>90.6111111111111</v>
      </c>
      <c r="J11" s="1" t="s">
        <v>70</v>
      </c>
      <c r="K11" s="1" t="s">
        <v>70</v>
      </c>
      <c r="L11" s="1" t="s">
        <v>29</v>
      </c>
      <c r="M11" s="1" t="s">
        <v>45</v>
      </c>
      <c r="N11" s="1" t="s">
        <v>39</v>
      </c>
      <c r="O11" s="1" t="s">
        <v>19</v>
      </c>
      <c r="P11" s="1" t="s">
        <v>19</v>
      </c>
      <c r="Q11" s="1" t="s">
        <v>19</v>
      </c>
      <c r="R11" s="1" t="s">
        <v>48</v>
      </c>
      <c r="S11" s="1" t="s">
        <v>39</v>
      </c>
      <c r="T11" s="1" t="s">
        <v>4262</v>
      </c>
      <c r="U11" s="1" t="s">
        <v>29</v>
      </c>
      <c r="V11" s="1" t="s">
        <v>76</v>
      </c>
      <c r="W11" s="1" t="s">
        <v>19</v>
      </c>
      <c r="X11" s="1" t="s">
        <v>29</v>
      </c>
      <c r="Y11" s="1" t="s">
        <v>4262</v>
      </c>
      <c r="Z11" s="1" t="s">
        <v>70</v>
      </c>
      <c r="AA11" s="1" t="s">
        <v>14</v>
      </c>
      <c r="AB11" s="1" t="s">
        <v>45</v>
      </c>
      <c r="AC11" s="1" t="s">
        <v>4262</v>
      </c>
      <c r="AD11" s="1" t="s">
        <v>4262</v>
      </c>
      <c r="AE11" s="1" t="s">
        <v>29</v>
      </c>
    </row>
    <row r="12" spans="1:31" ht="45" customHeight="1" x14ac:dyDescent="0.25">
      <c r="A12" s="1" t="s">
        <v>592</v>
      </c>
      <c r="B12" s="1" t="s">
        <v>9</v>
      </c>
      <c r="C12" s="1" t="s">
        <v>10</v>
      </c>
      <c r="D12" s="1" t="s">
        <v>612</v>
      </c>
      <c r="E12" s="1" t="s">
        <v>613</v>
      </c>
      <c r="F12" s="1">
        <v>280</v>
      </c>
      <c r="G12" s="1">
        <v>229</v>
      </c>
      <c r="H12" s="1">
        <v>81.790000000000006</v>
      </c>
      <c r="I12" s="6">
        <f t="shared" si="0"/>
        <v>92.499999999999986</v>
      </c>
      <c r="J12" s="1" t="s">
        <v>70</v>
      </c>
      <c r="K12" s="1" t="s">
        <v>45</v>
      </c>
      <c r="L12" s="1" t="s">
        <v>45</v>
      </c>
      <c r="M12" s="1" t="s">
        <v>29</v>
      </c>
      <c r="N12" s="1" t="s">
        <v>19</v>
      </c>
      <c r="O12" s="1" t="s">
        <v>48</v>
      </c>
      <c r="P12" s="1" t="s">
        <v>45</v>
      </c>
      <c r="Q12" s="1" t="s">
        <v>40</v>
      </c>
      <c r="R12" s="1" t="s">
        <v>14</v>
      </c>
      <c r="S12" s="1" t="s">
        <v>55</v>
      </c>
      <c r="T12" s="1" t="s">
        <v>4262</v>
      </c>
      <c r="U12" s="1" t="s">
        <v>29</v>
      </c>
      <c r="V12" s="1" t="s">
        <v>50</v>
      </c>
      <c r="W12" s="1" t="s">
        <v>15</v>
      </c>
      <c r="X12" s="1" t="s">
        <v>29</v>
      </c>
      <c r="Y12" s="1" t="s">
        <v>4262</v>
      </c>
      <c r="Z12" s="1" t="s">
        <v>45</v>
      </c>
      <c r="AA12" s="1" t="s">
        <v>15</v>
      </c>
      <c r="AB12" s="1" t="s">
        <v>45</v>
      </c>
      <c r="AC12" s="1" t="s">
        <v>4262</v>
      </c>
      <c r="AD12" s="1" t="s">
        <v>4262</v>
      </c>
      <c r="AE12" s="1" t="s">
        <v>45</v>
      </c>
    </row>
    <row r="13" spans="1:31" ht="45" customHeight="1" x14ac:dyDescent="0.25">
      <c r="A13" s="1" t="s">
        <v>592</v>
      </c>
      <c r="B13" s="1" t="s">
        <v>9</v>
      </c>
      <c r="C13" s="1" t="s">
        <v>10</v>
      </c>
      <c r="D13" s="1" t="s">
        <v>614</v>
      </c>
      <c r="E13" s="1" t="s">
        <v>3636</v>
      </c>
      <c r="F13" s="1">
        <v>224</v>
      </c>
      <c r="G13" s="1">
        <v>100</v>
      </c>
      <c r="H13" s="1">
        <v>44.64</v>
      </c>
      <c r="I13" s="6">
        <f t="shared" si="0"/>
        <v>91.055555555555543</v>
      </c>
      <c r="J13" s="1" t="s">
        <v>29</v>
      </c>
      <c r="K13" s="1" t="s">
        <v>44</v>
      </c>
      <c r="L13" s="1" t="s">
        <v>19</v>
      </c>
      <c r="M13" s="1" t="s">
        <v>48</v>
      </c>
      <c r="N13" s="1" t="s">
        <v>3360</v>
      </c>
      <c r="O13" s="1" t="s">
        <v>50</v>
      </c>
      <c r="P13" s="1" t="s">
        <v>70</v>
      </c>
      <c r="Q13" s="1" t="s">
        <v>18</v>
      </c>
      <c r="R13" s="1" t="s">
        <v>40</v>
      </c>
      <c r="S13" s="1" t="s">
        <v>79</v>
      </c>
      <c r="T13" s="1" t="s">
        <v>4262</v>
      </c>
      <c r="U13" s="1" t="s">
        <v>15</v>
      </c>
      <c r="V13" s="1" t="s">
        <v>29</v>
      </c>
      <c r="W13" s="1" t="s">
        <v>45</v>
      </c>
      <c r="X13" s="1" t="s">
        <v>70</v>
      </c>
      <c r="Y13" s="1" t="s">
        <v>4262</v>
      </c>
      <c r="Z13" s="1" t="s">
        <v>45</v>
      </c>
      <c r="AA13" s="1" t="s">
        <v>44</v>
      </c>
      <c r="AB13" s="1" t="s">
        <v>44</v>
      </c>
      <c r="AC13" s="1" t="s">
        <v>4262</v>
      </c>
      <c r="AD13" s="1" t="s">
        <v>4262</v>
      </c>
      <c r="AE13" s="1" t="s">
        <v>44</v>
      </c>
    </row>
    <row r="14" spans="1:31" ht="45" customHeight="1" x14ac:dyDescent="0.25">
      <c r="A14" s="1" t="s">
        <v>592</v>
      </c>
      <c r="B14" s="1" t="s">
        <v>9</v>
      </c>
      <c r="C14" s="1" t="s">
        <v>10</v>
      </c>
      <c r="D14" s="1" t="s">
        <v>615</v>
      </c>
      <c r="E14" s="1" t="s">
        <v>3637</v>
      </c>
      <c r="F14" s="1">
        <v>245</v>
      </c>
      <c r="G14" s="1">
        <v>155</v>
      </c>
      <c r="H14" s="1">
        <v>63.27</v>
      </c>
      <c r="I14" s="6">
        <f t="shared" si="0"/>
        <v>91.777777777777786</v>
      </c>
      <c r="J14" s="1" t="s">
        <v>29</v>
      </c>
      <c r="K14" s="1" t="s">
        <v>70</v>
      </c>
      <c r="L14" s="1" t="s">
        <v>15</v>
      </c>
      <c r="M14" s="1" t="s">
        <v>40</v>
      </c>
      <c r="N14" s="1" t="s">
        <v>48</v>
      </c>
      <c r="O14" s="1" t="s">
        <v>40</v>
      </c>
      <c r="P14" s="1" t="s">
        <v>15</v>
      </c>
      <c r="Q14" s="1" t="s">
        <v>40</v>
      </c>
      <c r="R14" s="1" t="s">
        <v>50</v>
      </c>
      <c r="S14" s="1" t="s">
        <v>22</v>
      </c>
      <c r="T14" s="1" t="s">
        <v>4262</v>
      </c>
      <c r="U14" s="1" t="s">
        <v>48</v>
      </c>
      <c r="V14" s="1" t="s">
        <v>29</v>
      </c>
      <c r="W14" s="1" t="s">
        <v>48</v>
      </c>
      <c r="X14" s="1" t="s">
        <v>40</v>
      </c>
      <c r="Y14" s="1" t="s">
        <v>4262</v>
      </c>
      <c r="Z14" s="1" t="s">
        <v>29</v>
      </c>
      <c r="AA14" s="1" t="s">
        <v>44</v>
      </c>
      <c r="AB14" s="1" t="s">
        <v>70</v>
      </c>
      <c r="AC14" s="1" t="s">
        <v>4262</v>
      </c>
      <c r="AD14" s="1" t="s">
        <v>4262</v>
      </c>
      <c r="AE14" s="1" t="s">
        <v>29</v>
      </c>
    </row>
    <row r="15" spans="1:31" ht="45" customHeight="1" x14ac:dyDescent="0.25">
      <c r="A15" s="1" t="s">
        <v>592</v>
      </c>
      <c r="B15" s="1" t="s">
        <v>9</v>
      </c>
      <c r="C15" s="1" t="s">
        <v>10</v>
      </c>
      <c r="D15" s="1" t="s">
        <v>2811</v>
      </c>
      <c r="E15" s="1" t="s">
        <v>3638</v>
      </c>
      <c r="F15" s="1">
        <v>39</v>
      </c>
      <c r="G15" s="1">
        <v>25</v>
      </c>
      <c r="H15" s="1">
        <v>64.099999999999994</v>
      </c>
      <c r="I15" s="6">
        <f t="shared" si="0"/>
        <v>90.6111111111111</v>
      </c>
      <c r="J15" s="1" t="s">
        <v>15</v>
      </c>
      <c r="K15" s="1" t="s">
        <v>45</v>
      </c>
      <c r="L15" s="1" t="s">
        <v>45</v>
      </c>
      <c r="M15" s="1" t="s">
        <v>14</v>
      </c>
      <c r="N15" s="1" t="s">
        <v>76</v>
      </c>
      <c r="O15" s="1" t="s">
        <v>14</v>
      </c>
      <c r="P15" s="1" t="s">
        <v>14</v>
      </c>
      <c r="Q15" s="1" t="s">
        <v>48</v>
      </c>
      <c r="R15" s="1" t="s">
        <v>19</v>
      </c>
      <c r="S15" s="1" t="s">
        <v>22</v>
      </c>
      <c r="T15" s="1" t="s">
        <v>4262</v>
      </c>
      <c r="U15" s="1" t="s">
        <v>15</v>
      </c>
      <c r="V15" s="1" t="s">
        <v>76</v>
      </c>
      <c r="W15" s="1" t="s">
        <v>63</v>
      </c>
      <c r="X15" s="1" t="s">
        <v>48</v>
      </c>
      <c r="Y15" s="1" t="s">
        <v>4262</v>
      </c>
      <c r="Z15" s="1" t="s">
        <v>45</v>
      </c>
      <c r="AA15" s="1" t="s">
        <v>70</v>
      </c>
      <c r="AB15" s="1" t="s">
        <v>70</v>
      </c>
      <c r="AC15" s="1" t="s">
        <v>4262</v>
      </c>
      <c r="AD15" s="1" t="s">
        <v>4262</v>
      </c>
      <c r="AE15" s="1" t="s">
        <v>19</v>
      </c>
    </row>
    <row r="16" spans="1:31" ht="45" customHeight="1" x14ac:dyDescent="0.25">
      <c r="A16" s="1" t="s">
        <v>592</v>
      </c>
      <c r="B16" s="1" t="s">
        <v>1191</v>
      </c>
      <c r="C16" s="1" t="s">
        <v>499</v>
      </c>
      <c r="D16" s="1" t="s">
        <v>2809</v>
      </c>
      <c r="E16" s="1" t="s">
        <v>2810</v>
      </c>
      <c r="F16" s="1">
        <v>447</v>
      </c>
      <c r="G16" s="1">
        <v>210</v>
      </c>
      <c r="H16" s="1">
        <v>46.98</v>
      </c>
      <c r="I16" s="6">
        <f>(J16+K16+L16+M16+N16+O16+P16+Q16+R16+S16+T16+U16+V16+W16+X16+Y16+Z16+AA16+AB16+AC16+AD16+AE16)*100/22</f>
        <v>94.954545454545482</v>
      </c>
      <c r="J16" s="1" t="s">
        <v>68</v>
      </c>
      <c r="K16" s="1" t="s">
        <v>44</v>
      </c>
      <c r="L16" s="1" t="s">
        <v>70</v>
      </c>
      <c r="M16" s="1" t="s">
        <v>45</v>
      </c>
      <c r="N16" s="1" t="s">
        <v>14</v>
      </c>
      <c r="O16" s="1" t="s">
        <v>15</v>
      </c>
      <c r="P16" s="1" t="s">
        <v>70</v>
      </c>
      <c r="Q16" s="1" t="s">
        <v>48</v>
      </c>
      <c r="R16" s="1" t="s">
        <v>14</v>
      </c>
      <c r="S16" s="1" t="s">
        <v>76</v>
      </c>
      <c r="T16" s="1" t="s">
        <v>70</v>
      </c>
      <c r="U16" s="1" t="s">
        <v>70</v>
      </c>
      <c r="V16" s="1" t="s">
        <v>70</v>
      </c>
      <c r="W16" s="1" t="s">
        <v>29</v>
      </c>
      <c r="X16" s="1" t="s">
        <v>70</v>
      </c>
      <c r="Y16" s="1" t="s">
        <v>69</v>
      </c>
      <c r="Z16" s="1" t="s">
        <v>69</v>
      </c>
      <c r="AA16" s="1" t="s">
        <v>15</v>
      </c>
      <c r="AB16" s="1" t="s">
        <v>44</v>
      </c>
      <c r="AC16" s="1" t="s">
        <v>45</v>
      </c>
      <c r="AD16" s="1" t="s">
        <v>69</v>
      </c>
      <c r="AE16" s="1" t="s">
        <v>15</v>
      </c>
    </row>
    <row r="17" spans="1:31" ht="45" customHeight="1" x14ac:dyDescent="0.25">
      <c r="A17" s="1" t="s">
        <v>592</v>
      </c>
      <c r="B17" s="1" t="s">
        <v>1191</v>
      </c>
      <c r="C17" s="1" t="s">
        <v>499</v>
      </c>
      <c r="D17" s="1" t="s">
        <v>1540</v>
      </c>
      <c r="E17" s="1" t="s">
        <v>1541</v>
      </c>
      <c r="F17" s="1">
        <v>130</v>
      </c>
      <c r="G17" s="1">
        <v>72</v>
      </c>
      <c r="H17" s="1">
        <v>55.38</v>
      </c>
      <c r="I17" s="6">
        <f t="shared" ref="I17:I20" si="1">(J17+K17+L17+M17+N17+O17+P17+Q17+R17+S17+T17+U17+V17+W17+X17+Y17+Z17+AA17+AB17+AC17+AD17+AE17)*100/22</f>
        <v>93.36363636363636</v>
      </c>
      <c r="J17" s="1" t="s">
        <v>45</v>
      </c>
      <c r="K17" s="1" t="s">
        <v>45</v>
      </c>
      <c r="L17" s="1" t="s">
        <v>45</v>
      </c>
      <c r="M17" s="1" t="s">
        <v>15</v>
      </c>
      <c r="N17" s="1" t="s">
        <v>19</v>
      </c>
      <c r="O17" s="1" t="s">
        <v>69</v>
      </c>
      <c r="P17" s="1" t="s">
        <v>14</v>
      </c>
      <c r="Q17" s="1" t="s">
        <v>15</v>
      </c>
      <c r="R17" s="1" t="s">
        <v>45</v>
      </c>
      <c r="S17" s="1" t="s">
        <v>62</v>
      </c>
      <c r="T17" s="1" t="s">
        <v>45</v>
      </c>
      <c r="U17" s="1" t="s">
        <v>44</v>
      </c>
      <c r="V17" s="1" t="s">
        <v>15</v>
      </c>
      <c r="W17" s="1" t="s">
        <v>15</v>
      </c>
      <c r="X17" s="1" t="s">
        <v>44</v>
      </c>
      <c r="Y17" s="1" t="s">
        <v>14</v>
      </c>
      <c r="Z17" s="1" t="s">
        <v>13</v>
      </c>
      <c r="AA17" s="1" t="s">
        <v>44</v>
      </c>
      <c r="AB17" s="1" t="s">
        <v>44</v>
      </c>
      <c r="AC17" s="1" t="s">
        <v>15</v>
      </c>
      <c r="AD17" s="1" t="s">
        <v>45</v>
      </c>
      <c r="AE17" s="1" t="s">
        <v>29</v>
      </c>
    </row>
    <row r="18" spans="1:31" ht="45" customHeight="1" x14ac:dyDescent="0.25">
      <c r="A18" s="1" t="s">
        <v>592</v>
      </c>
      <c r="B18" s="1" t="s">
        <v>1191</v>
      </c>
      <c r="C18" s="1" t="s">
        <v>499</v>
      </c>
      <c r="D18" s="1" t="s">
        <v>1543</v>
      </c>
      <c r="E18" s="1" t="s">
        <v>3639</v>
      </c>
      <c r="F18" s="1">
        <v>566</v>
      </c>
      <c r="G18" s="1">
        <v>293</v>
      </c>
      <c r="H18" s="1">
        <v>51.77</v>
      </c>
      <c r="I18" s="6">
        <f t="shared" si="1"/>
        <v>91.045454545454547</v>
      </c>
      <c r="J18" s="1" t="s">
        <v>15</v>
      </c>
      <c r="K18" s="1" t="s">
        <v>45</v>
      </c>
      <c r="L18" s="1" t="s">
        <v>50</v>
      </c>
      <c r="M18" s="1" t="s">
        <v>50</v>
      </c>
      <c r="N18" s="1" t="s">
        <v>76</v>
      </c>
      <c r="O18" s="1" t="s">
        <v>50</v>
      </c>
      <c r="P18" s="1" t="s">
        <v>40</v>
      </c>
      <c r="Q18" s="1" t="s">
        <v>48</v>
      </c>
      <c r="R18" s="1" t="s">
        <v>40</v>
      </c>
      <c r="S18" s="1" t="s">
        <v>59</v>
      </c>
      <c r="T18" s="1" t="s">
        <v>29</v>
      </c>
      <c r="U18" s="1" t="s">
        <v>29</v>
      </c>
      <c r="V18" s="1" t="s">
        <v>19</v>
      </c>
      <c r="W18" s="1" t="s">
        <v>48</v>
      </c>
      <c r="X18" s="1" t="s">
        <v>70</v>
      </c>
      <c r="Y18" s="1" t="s">
        <v>29</v>
      </c>
      <c r="Z18" s="1" t="s">
        <v>48</v>
      </c>
      <c r="AA18" s="1" t="s">
        <v>29</v>
      </c>
      <c r="AB18" s="1" t="s">
        <v>15</v>
      </c>
      <c r="AC18" s="1" t="s">
        <v>48</v>
      </c>
      <c r="AD18" s="1" t="s">
        <v>29</v>
      </c>
      <c r="AE18" s="1" t="s">
        <v>48</v>
      </c>
    </row>
    <row r="19" spans="1:31" ht="45" customHeight="1" x14ac:dyDescent="0.25">
      <c r="A19" s="1" t="s">
        <v>592</v>
      </c>
      <c r="B19" s="1" t="s">
        <v>1191</v>
      </c>
      <c r="C19" s="1" t="s">
        <v>499</v>
      </c>
      <c r="D19" s="1" t="s">
        <v>2818</v>
      </c>
      <c r="E19" s="1" t="s">
        <v>3640</v>
      </c>
      <c r="F19" s="1">
        <v>402</v>
      </c>
      <c r="G19" s="1">
        <v>166</v>
      </c>
      <c r="H19" s="1">
        <v>41.29</v>
      </c>
      <c r="I19" s="6">
        <f t="shared" si="1"/>
        <v>92.454545454545453</v>
      </c>
      <c r="J19" s="1" t="s">
        <v>70</v>
      </c>
      <c r="K19" s="1" t="s">
        <v>44</v>
      </c>
      <c r="L19" s="1" t="s">
        <v>29</v>
      </c>
      <c r="M19" s="1" t="s">
        <v>15</v>
      </c>
      <c r="N19" s="1" t="s">
        <v>72</v>
      </c>
      <c r="O19" s="1" t="s">
        <v>15</v>
      </c>
      <c r="P19" s="1" t="s">
        <v>14</v>
      </c>
      <c r="Q19" s="1" t="s">
        <v>14</v>
      </c>
      <c r="R19" s="1" t="s">
        <v>19</v>
      </c>
      <c r="S19" s="1" t="s">
        <v>66</v>
      </c>
      <c r="T19" s="1" t="s">
        <v>44</v>
      </c>
      <c r="U19" s="1" t="s">
        <v>15</v>
      </c>
      <c r="V19" s="1" t="s">
        <v>48</v>
      </c>
      <c r="W19" s="1" t="s">
        <v>15</v>
      </c>
      <c r="X19" s="1" t="s">
        <v>45</v>
      </c>
      <c r="Y19" s="1" t="s">
        <v>15</v>
      </c>
      <c r="Z19" s="1" t="s">
        <v>15</v>
      </c>
      <c r="AA19" s="1" t="s">
        <v>15</v>
      </c>
      <c r="AB19" s="1" t="s">
        <v>70</v>
      </c>
      <c r="AC19" s="1" t="s">
        <v>15</v>
      </c>
      <c r="AD19" s="1" t="s">
        <v>40</v>
      </c>
      <c r="AE19" s="1" t="s">
        <v>29</v>
      </c>
    </row>
    <row r="20" spans="1:31" ht="45" customHeight="1" x14ac:dyDescent="0.25">
      <c r="A20" s="1" t="s">
        <v>592</v>
      </c>
      <c r="B20" s="1" t="s">
        <v>1191</v>
      </c>
      <c r="C20" s="1" t="s">
        <v>499</v>
      </c>
      <c r="D20" s="1" t="s">
        <v>1547</v>
      </c>
      <c r="E20" s="1" t="s">
        <v>3641</v>
      </c>
      <c r="F20" s="1">
        <v>782</v>
      </c>
      <c r="G20" s="1">
        <v>333</v>
      </c>
      <c r="H20" s="1">
        <v>42.58</v>
      </c>
      <c r="I20" s="6">
        <f t="shared" si="1"/>
        <v>80.363636363636374</v>
      </c>
      <c r="J20" s="1" t="s">
        <v>72</v>
      </c>
      <c r="K20" s="1" t="s">
        <v>59</v>
      </c>
      <c r="L20" s="1" t="s">
        <v>18</v>
      </c>
      <c r="M20" s="1" t="s">
        <v>3361</v>
      </c>
      <c r="N20" s="1" t="s">
        <v>55</v>
      </c>
      <c r="O20" s="1" t="s">
        <v>76</v>
      </c>
      <c r="P20" s="1" t="s">
        <v>3361</v>
      </c>
      <c r="Q20" s="1" t="s">
        <v>79</v>
      </c>
      <c r="R20" s="1" t="s">
        <v>3357</v>
      </c>
      <c r="S20" s="1" t="s">
        <v>62</v>
      </c>
      <c r="T20" s="1" t="s">
        <v>50</v>
      </c>
      <c r="U20" s="1" t="s">
        <v>39</v>
      </c>
      <c r="V20" s="1" t="s">
        <v>3360</v>
      </c>
      <c r="W20" s="1" t="s">
        <v>63</v>
      </c>
      <c r="X20" s="1" t="s">
        <v>81</v>
      </c>
      <c r="Y20" s="1" t="s">
        <v>39</v>
      </c>
      <c r="Z20" s="1" t="s">
        <v>81</v>
      </c>
      <c r="AA20" s="1" t="s">
        <v>81</v>
      </c>
      <c r="AB20" s="1" t="s">
        <v>19</v>
      </c>
      <c r="AC20" s="1" t="s">
        <v>81</v>
      </c>
      <c r="AD20" s="1" t="s">
        <v>63</v>
      </c>
      <c r="AE20" s="1" t="s">
        <v>55</v>
      </c>
    </row>
    <row r="21" spans="1:31" ht="45" customHeight="1" x14ac:dyDescent="0.25">
      <c r="A21" s="1" t="s">
        <v>592</v>
      </c>
      <c r="B21" s="1" t="s">
        <v>1241</v>
      </c>
      <c r="C21" s="1" t="s">
        <v>499</v>
      </c>
      <c r="D21" s="1" t="s">
        <v>2822</v>
      </c>
      <c r="E21" s="1" t="s">
        <v>2823</v>
      </c>
      <c r="F21" s="1">
        <v>1432</v>
      </c>
      <c r="G21" s="1">
        <v>615</v>
      </c>
      <c r="H21" s="1">
        <v>42.95</v>
      </c>
      <c r="I21" s="6">
        <f>(J21+K21+L21+M21+N21+O21+W21+X21+Y21+Z21+AA21+AB21+AE21)*100/13</f>
        <v>97.846153846153868</v>
      </c>
      <c r="J21" s="1" t="s">
        <v>69</v>
      </c>
      <c r="K21" s="1" t="s">
        <v>69</v>
      </c>
      <c r="L21" s="1" t="s">
        <v>69</v>
      </c>
      <c r="M21" s="1" t="s">
        <v>69</v>
      </c>
      <c r="N21" s="1" t="s">
        <v>44</v>
      </c>
      <c r="O21" s="1" t="s">
        <v>69</v>
      </c>
      <c r="P21" s="1" t="s">
        <v>4262</v>
      </c>
      <c r="Q21" s="1" t="s">
        <v>4262</v>
      </c>
      <c r="R21" s="1" t="s">
        <v>4262</v>
      </c>
      <c r="S21" s="1" t="s">
        <v>4262</v>
      </c>
      <c r="T21" s="1" t="s">
        <v>4262</v>
      </c>
      <c r="U21" s="1" t="s">
        <v>4262</v>
      </c>
      <c r="V21" s="1" t="s">
        <v>4262</v>
      </c>
      <c r="W21" s="1" t="s">
        <v>69</v>
      </c>
      <c r="X21" s="1" t="s">
        <v>69</v>
      </c>
      <c r="Y21" s="1" t="s">
        <v>69</v>
      </c>
      <c r="Z21" s="1" t="s">
        <v>69</v>
      </c>
      <c r="AA21" s="1" t="s">
        <v>44</v>
      </c>
      <c r="AB21" s="1" t="s">
        <v>69</v>
      </c>
      <c r="AC21" s="1" t="s">
        <v>4262</v>
      </c>
      <c r="AD21" s="1" t="s">
        <v>4262</v>
      </c>
      <c r="AE21" s="1" t="s">
        <v>69</v>
      </c>
    </row>
    <row r="22" spans="1:31" ht="45" customHeight="1" x14ac:dyDescent="0.25">
      <c r="A22" s="1" t="s">
        <v>592</v>
      </c>
      <c r="B22" s="1" t="s">
        <v>1241</v>
      </c>
      <c r="C22" s="1" t="s">
        <v>499</v>
      </c>
      <c r="D22" s="1" t="s">
        <v>1548</v>
      </c>
      <c r="E22" s="1" t="s">
        <v>1549</v>
      </c>
      <c r="F22" s="1">
        <v>1025</v>
      </c>
      <c r="G22" s="1">
        <v>436</v>
      </c>
      <c r="H22" s="1">
        <v>42.54</v>
      </c>
      <c r="I22" s="6">
        <f>(J22+K22+L22+M22+N22+O22+W22+X22+Y22+Z22+AA22+AB22+AE22)*100/13</f>
        <v>98.076923076923094</v>
      </c>
      <c r="J22" s="1" t="s">
        <v>68</v>
      </c>
      <c r="K22" s="1" t="s">
        <v>68</v>
      </c>
      <c r="L22" s="1" t="s">
        <v>44</v>
      </c>
      <c r="M22" s="1" t="s">
        <v>69</v>
      </c>
      <c r="N22" s="1" t="s">
        <v>15</v>
      </c>
      <c r="O22" s="1" t="s">
        <v>68</v>
      </c>
      <c r="P22" s="1" t="s">
        <v>4262</v>
      </c>
      <c r="Q22" s="1" t="s">
        <v>4262</v>
      </c>
      <c r="R22" s="1" t="s">
        <v>4262</v>
      </c>
      <c r="S22" s="1" t="s">
        <v>4262</v>
      </c>
      <c r="T22" s="1" t="s">
        <v>4262</v>
      </c>
      <c r="U22" s="1" t="s">
        <v>4262</v>
      </c>
      <c r="V22" s="1" t="s">
        <v>4262</v>
      </c>
      <c r="W22" s="1" t="s">
        <v>69</v>
      </c>
      <c r="X22" s="1" t="s">
        <v>69</v>
      </c>
      <c r="Y22" s="1" t="s">
        <v>69</v>
      </c>
      <c r="Z22" s="1" t="s">
        <v>68</v>
      </c>
      <c r="AA22" s="1" t="s">
        <v>69</v>
      </c>
      <c r="AB22" s="1" t="s">
        <v>68</v>
      </c>
      <c r="AC22" s="1" t="s">
        <v>4262</v>
      </c>
      <c r="AD22" s="1" t="s">
        <v>4262</v>
      </c>
      <c r="AE22" s="1" t="s">
        <v>68</v>
      </c>
    </row>
    <row r="24" spans="1:31" ht="35.1" customHeight="1" x14ac:dyDescent="0.25">
      <c r="A24" s="68" t="s">
        <v>2406</v>
      </c>
      <c r="B24" s="68"/>
      <c r="C24" s="68"/>
      <c r="D24" s="68"/>
      <c r="E24" s="68"/>
      <c r="F24" s="68"/>
      <c r="G24" s="68"/>
      <c r="H24" s="68"/>
      <c r="I24" s="18"/>
      <c r="J24" s="18"/>
      <c r="K24" s="2"/>
      <c r="L24" s="2"/>
      <c r="M24" s="2"/>
      <c r="N24" s="18"/>
      <c r="O24" s="2"/>
      <c r="P24" s="2"/>
      <c r="Q24" s="2"/>
      <c r="R24" s="18"/>
      <c r="S24" s="18"/>
      <c r="T24" s="18"/>
      <c r="U24" s="18"/>
      <c r="V24" s="2"/>
      <c r="W24" s="18"/>
      <c r="X24" s="18"/>
      <c r="Y24" s="18"/>
      <c r="Z24" s="18"/>
      <c r="AA24" s="18"/>
      <c r="AB24" s="18"/>
      <c r="AC24" s="18"/>
      <c r="AD24" s="18"/>
      <c r="AE24" s="18"/>
    </row>
    <row r="25" spans="1:31" ht="30" customHeight="1" x14ac:dyDescent="0.25">
      <c r="A25" s="30" t="s">
        <v>102</v>
      </c>
      <c r="B25" s="69" t="s">
        <v>4201</v>
      </c>
      <c r="C25" s="70"/>
      <c r="D25" s="64" t="s">
        <v>3</v>
      </c>
      <c r="E25" s="64" t="s">
        <v>4</v>
      </c>
      <c r="F25" s="64" t="s">
        <v>5</v>
      </c>
      <c r="G25" s="64" t="s">
        <v>6</v>
      </c>
      <c r="H25" s="64" t="s">
        <v>7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ht="80.099999999999994" customHeight="1" x14ac:dyDescent="0.25">
      <c r="A26" s="30" t="s">
        <v>0</v>
      </c>
      <c r="B26" s="30" t="s">
        <v>4211</v>
      </c>
      <c r="C26" s="30" t="s">
        <v>2</v>
      </c>
      <c r="D26" s="64"/>
      <c r="E26" s="64"/>
      <c r="F26" s="64"/>
      <c r="G26" s="64"/>
      <c r="H26" s="64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</row>
    <row r="27" spans="1:31" ht="45" customHeight="1" x14ac:dyDescent="0.25">
      <c r="A27" s="1" t="s">
        <v>592</v>
      </c>
      <c r="B27" s="1" t="s">
        <v>9</v>
      </c>
      <c r="C27" s="1" t="s">
        <v>10</v>
      </c>
      <c r="D27" s="1" t="s">
        <v>602</v>
      </c>
      <c r="E27" s="1" t="s">
        <v>603</v>
      </c>
      <c r="F27" s="1">
        <v>366</v>
      </c>
      <c r="G27" s="1">
        <v>143</v>
      </c>
      <c r="H27" s="1">
        <v>39.07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 ht="45" customHeight="1" x14ac:dyDescent="0.25">
      <c r="A28" s="1" t="s">
        <v>592</v>
      </c>
      <c r="B28" s="1" t="s">
        <v>9</v>
      </c>
      <c r="C28" s="1" t="s">
        <v>10</v>
      </c>
      <c r="D28" s="1" t="s">
        <v>606</v>
      </c>
      <c r="E28" s="1" t="s">
        <v>607</v>
      </c>
      <c r="F28" s="1">
        <v>291</v>
      </c>
      <c r="G28" s="1">
        <v>98</v>
      </c>
      <c r="H28" s="1">
        <v>33.68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 ht="45" customHeight="1" x14ac:dyDescent="0.25">
      <c r="A29" s="1" t="s">
        <v>592</v>
      </c>
      <c r="B29" s="1" t="s">
        <v>1191</v>
      </c>
      <c r="C29" s="1" t="s">
        <v>499</v>
      </c>
      <c r="D29" s="1" t="s">
        <v>2811</v>
      </c>
      <c r="E29" s="1" t="s">
        <v>2812</v>
      </c>
      <c r="F29" s="1">
        <v>267</v>
      </c>
      <c r="G29" s="1">
        <v>75</v>
      </c>
      <c r="H29" s="1">
        <v>28.09</v>
      </c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 ht="45" customHeight="1" x14ac:dyDescent="0.25">
      <c r="A30" s="1" t="s">
        <v>592</v>
      </c>
      <c r="B30" s="1" t="s">
        <v>1191</v>
      </c>
      <c r="C30" s="1" t="s">
        <v>499</v>
      </c>
      <c r="D30" s="1" t="s">
        <v>2813</v>
      </c>
      <c r="E30" s="1" t="s">
        <v>2814</v>
      </c>
      <c r="F30" s="1">
        <v>202</v>
      </c>
      <c r="G30" s="1">
        <v>32</v>
      </c>
      <c r="H30" s="1">
        <v>15.84</v>
      </c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 ht="45" customHeight="1" x14ac:dyDescent="0.25">
      <c r="A31" s="1" t="s">
        <v>592</v>
      </c>
      <c r="B31" s="1" t="s">
        <v>1191</v>
      </c>
      <c r="C31" s="1" t="s">
        <v>499</v>
      </c>
      <c r="D31" s="1" t="s">
        <v>1542</v>
      </c>
      <c r="E31" s="1" t="s">
        <v>3642</v>
      </c>
      <c r="F31" s="1">
        <v>1023</v>
      </c>
      <c r="G31" s="1">
        <v>191</v>
      </c>
      <c r="H31" s="1">
        <v>18.670000000000002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 ht="45" customHeight="1" x14ac:dyDescent="0.25">
      <c r="A32" s="1" t="s">
        <v>592</v>
      </c>
      <c r="B32" s="1" t="s">
        <v>1191</v>
      </c>
      <c r="C32" s="1" t="s">
        <v>499</v>
      </c>
      <c r="D32" s="1" t="s">
        <v>2815</v>
      </c>
      <c r="E32" s="1" t="s">
        <v>3643</v>
      </c>
      <c r="F32" s="1">
        <v>347</v>
      </c>
      <c r="G32" s="1">
        <v>38</v>
      </c>
      <c r="H32" s="1">
        <v>10.95</v>
      </c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 ht="45" customHeight="1" x14ac:dyDescent="0.25">
      <c r="A33" s="1" t="s">
        <v>592</v>
      </c>
      <c r="B33" s="1" t="s">
        <v>1191</v>
      </c>
      <c r="C33" s="1" t="s">
        <v>499</v>
      </c>
      <c r="D33" s="1" t="s">
        <v>2816</v>
      </c>
      <c r="E33" s="1" t="s">
        <v>3644</v>
      </c>
      <c r="F33" s="1">
        <v>422</v>
      </c>
      <c r="G33" s="1">
        <v>63</v>
      </c>
      <c r="H33" s="1">
        <v>14.93</v>
      </c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 ht="45" customHeight="1" x14ac:dyDescent="0.25">
      <c r="A34" s="1" t="s">
        <v>592</v>
      </c>
      <c r="B34" s="1" t="s">
        <v>1191</v>
      </c>
      <c r="C34" s="1" t="s">
        <v>499</v>
      </c>
      <c r="D34" s="1" t="s">
        <v>1544</v>
      </c>
      <c r="E34" s="1" t="s">
        <v>1545</v>
      </c>
      <c r="F34" s="1">
        <v>1027</v>
      </c>
      <c r="G34" s="1">
        <v>233</v>
      </c>
      <c r="H34" s="1">
        <v>22.69</v>
      </c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 ht="45" customHeight="1" x14ac:dyDescent="0.25">
      <c r="A35" s="1" t="s">
        <v>592</v>
      </c>
      <c r="B35" s="1" t="s">
        <v>1191</v>
      </c>
      <c r="C35" s="1" t="s">
        <v>499</v>
      </c>
      <c r="D35" s="1" t="s">
        <v>2817</v>
      </c>
      <c r="E35" s="1" t="s">
        <v>3645</v>
      </c>
      <c r="F35" s="1">
        <v>376</v>
      </c>
      <c r="G35" s="1">
        <v>55</v>
      </c>
      <c r="H35" s="1">
        <v>14.63</v>
      </c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 ht="45" customHeight="1" x14ac:dyDescent="0.25">
      <c r="A36" s="1" t="s">
        <v>592</v>
      </c>
      <c r="B36" s="1" t="s">
        <v>1191</v>
      </c>
      <c r="C36" s="1" t="s">
        <v>499</v>
      </c>
      <c r="D36" s="1" t="s">
        <v>1546</v>
      </c>
      <c r="E36" s="1" t="s">
        <v>3646</v>
      </c>
      <c r="F36" s="1">
        <v>180</v>
      </c>
      <c r="G36" s="1">
        <v>69</v>
      </c>
      <c r="H36" s="1">
        <v>38.33</v>
      </c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 ht="45" customHeight="1" x14ac:dyDescent="0.25">
      <c r="A37" s="1" t="s">
        <v>592</v>
      </c>
      <c r="B37" s="1" t="s">
        <v>1191</v>
      </c>
      <c r="C37" s="1" t="s">
        <v>499</v>
      </c>
      <c r="D37" s="1" t="s">
        <v>2819</v>
      </c>
      <c r="E37" s="1" t="s">
        <v>2820</v>
      </c>
      <c r="F37" s="1">
        <v>859</v>
      </c>
      <c r="G37" s="1">
        <v>70</v>
      </c>
      <c r="H37" s="1">
        <v>8.15</v>
      </c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 ht="45" customHeight="1" x14ac:dyDescent="0.25">
      <c r="A38" s="1" t="s">
        <v>592</v>
      </c>
      <c r="B38" s="1" t="s">
        <v>1191</v>
      </c>
      <c r="C38" s="1" t="s">
        <v>499</v>
      </c>
      <c r="D38" s="1" t="s">
        <v>2821</v>
      </c>
      <c r="E38" s="1" t="s">
        <v>3647</v>
      </c>
      <c r="F38" s="1">
        <v>333</v>
      </c>
      <c r="G38" s="1">
        <v>71</v>
      </c>
      <c r="H38" s="1">
        <v>21.32</v>
      </c>
    </row>
    <row r="39" spans="1:31" ht="45" customHeight="1" x14ac:dyDescent="0.25">
      <c r="A39" s="1" t="s">
        <v>592</v>
      </c>
      <c r="B39" s="1" t="s">
        <v>1241</v>
      </c>
      <c r="C39" s="1" t="s">
        <v>499</v>
      </c>
      <c r="D39" s="1" t="s">
        <v>2824</v>
      </c>
      <c r="E39" s="1" t="s">
        <v>2825</v>
      </c>
      <c r="F39" s="1">
        <v>1437</v>
      </c>
      <c r="G39" s="1">
        <v>49</v>
      </c>
      <c r="H39" s="1">
        <v>3.41</v>
      </c>
    </row>
  </sheetData>
  <mergeCells count="17">
    <mergeCell ref="J1:AE3"/>
    <mergeCell ref="A1:I1"/>
    <mergeCell ref="D3:D4"/>
    <mergeCell ref="E3:E4"/>
    <mergeCell ref="F3:F4"/>
    <mergeCell ref="G3:G4"/>
    <mergeCell ref="H3:H4"/>
    <mergeCell ref="I3:I4"/>
    <mergeCell ref="H25:H26"/>
    <mergeCell ref="A2:I2"/>
    <mergeCell ref="B3:C3"/>
    <mergeCell ref="B25:C25"/>
    <mergeCell ref="A24:H24"/>
    <mergeCell ref="D25:D26"/>
    <mergeCell ref="E25:E26"/>
    <mergeCell ref="F25:F26"/>
    <mergeCell ref="G25:G26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4"/>
  <sheetViews>
    <sheetView showGridLines="0" zoomScale="69" zoomScaleNormal="69" workbookViewId="0">
      <pane xSplit="5" ySplit="4" topLeftCell="F5" activePane="bottomRight" state="frozen"/>
      <selection pane="topRight" activeCell="F1" sqref="F1"/>
      <selection pane="bottomLeft" activeCell="A4" sqref="A4"/>
      <selection pane="bottomRight" activeCell="L11" sqref="L11"/>
    </sheetView>
  </sheetViews>
  <sheetFormatPr defaultColWidth="9.140625" defaultRowHeight="15" x14ac:dyDescent="0.25"/>
  <cols>
    <col min="1" max="1" width="20.7109375" style="11" customWidth="1"/>
    <col min="2" max="2" width="11.7109375" style="11" customWidth="1"/>
    <col min="3" max="3" width="20.7109375" style="11" customWidth="1"/>
    <col min="4" max="4" width="15.7109375" style="11" customWidth="1"/>
    <col min="5" max="5" width="30.7109375" style="11" customWidth="1"/>
    <col min="6" max="8" width="15.7109375" style="11" customWidth="1"/>
    <col min="9" max="9" width="20.7109375" style="11" customWidth="1"/>
    <col min="10" max="31" width="30.7109375" style="11" customWidth="1"/>
    <col min="32" max="16384" width="9.140625" style="11"/>
  </cols>
  <sheetData>
    <row r="1" spans="1:31" s="8" customFormat="1" ht="35.1" customHeight="1" x14ac:dyDescent="0.25">
      <c r="A1" s="82" t="s">
        <v>126</v>
      </c>
      <c r="B1" s="82"/>
      <c r="C1" s="82"/>
      <c r="D1" s="82"/>
      <c r="E1" s="82"/>
      <c r="F1" s="82"/>
      <c r="G1" s="82"/>
      <c r="H1" s="82"/>
      <c r="I1" s="82"/>
      <c r="J1" s="84" t="s">
        <v>3307</v>
      </c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</row>
    <row r="2" spans="1:31" s="8" customFormat="1" ht="21.6" customHeight="1" x14ac:dyDescent="0.25">
      <c r="A2" s="71" t="s">
        <v>4263</v>
      </c>
      <c r="B2" s="72"/>
      <c r="C2" s="72"/>
      <c r="D2" s="72"/>
      <c r="E2" s="72"/>
      <c r="F2" s="72"/>
      <c r="G2" s="72"/>
      <c r="H2" s="72"/>
      <c r="I2" s="73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</row>
    <row r="3" spans="1:31" s="8" customFormat="1" ht="30" customHeight="1" x14ac:dyDescent="0.25">
      <c r="A3" s="17" t="s">
        <v>102</v>
      </c>
      <c r="B3" s="85" t="s">
        <v>4201</v>
      </c>
      <c r="C3" s="86"/>
      <c r="D3" s="83" t="s">
        <v>3</v>
      </c>
      <c r="E3" s="83" t="s">
        <v>4</v>
      </c>
      <c r="F3" s="83" t="s">
        <v>5</v>
      </c>
      <c r="G3" s="83" t="s">
        <v>6</v>
      </c>
      <c r="H3" s="83" t="s">
        <v>7</v>
      </c>
      <c r="I3" s="83" t="s">
        <v>101</v>
      </c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</row>
    <row r="4" spans="1:31" s="8" customFormat="1" ht="155.1" customHeight="1" x14ac:dyDescent="0.25">
      <c r="A4" s="17" t="s">
        <v>0</v>
      </c>
      <c r="B4" s="17" t="s">
        <v>4204</v>
      </c>
      <c r="C4" s="17" t="s">
        <v>2</v>
      </c>
      <c r="D4" s="83"/>
      <c r="E4" s="83"/>
      <c r="F4" s="83"/>
      <c r="G4" s="83"/>
      <c r="H4" s="83"/>
      <c r="I4" s="83"/>
      <c r="J4" s="29" t="s">
        <v>3317</v>
      </c>
      <c r="K4" s="29" t="s">
        <v>3318</v>
      </c>
      <c r="L4" s="29" t="s">
        <v>3319</v>
      </c>
      <c r="M4" s="29" t="s">
        <v>3320</v>
      </c>
      <c r="N4" s="29" t="s">
        <v>3321</v>
      </c>
      <c r="O4" s="29" t="s">
        <v>3322</v>
      </c>
      <c r="P4" s="29" t="s">
        <v>3323</v>
      </c>
      <c r="Q4" s="29" t="s">
        <v>3324</v>
      </c>
      <c r="R4" s="29" t="s">
        <v>3325</v>
      </c>
      <c r="S4" s="29" t="s">
        <v>3326</v>
      </c>
      <c r="T4" s="29" t="s">
        <v>3327</v>
      </c>
      <c r="U4" s="29" t="s">
        <v>3328</v>
      </c>
      <c r="V4" s="29" t="s">
        <v>3329</v>
      </c>
      <c r="W4" s="29" t="s">
        <v>3330</v>
      </c>
      <c r="X4" s="29" t="s">
        <v>3331</v>
      </c>
      <c r="Y4" s="29" t="s">
        <v>3332</v>
      </c>
      <c r="Z4" s="29" t="s">
        <v>3333</v>
      </c>
      <c r="AA4" s="29" t="s">
        <v>3334</v>
      </c>
      <c r="AB4" s="29" t="s">
        <v>3335</v>
      </c>
      <c r="AC4" s="29" t="s">
        <v>3336</v>
      </c>
      <c r="AD4" s="29" t="s">
        <v>3337</v>
      </c>
      <c r="AE4" s="29" t="s">
        <v>3338</v>
      </c>
    </row>
    <row r="5" spans="1:31" s="8" customFormat="1" ht="45" customHeight="1" x14ac:dyDescent="0.25">
      <c r="A5" s="1" t="s">
        <v>683</v>
      </c>
      <c r="B5" s="1" t="s">
        <v>9</v>
      </c>
      <c r="C5" s="1" t="s">
        <v>10</v>
      </c>
      <c r="D5" s="1" t="s">
        <v>684</v>
      </c>
      <c r="E5" s="1" t="s">
        <v>685</v>
      </c>
      <c r="F5" s="1">
        <v>224</v>
      </c>
      <c r="G5" s="1">
        <v>603</v>
      </c>
      <c r="H5" s="1">
        <v>269.2</v>
      </c>
      <c r="I5" s="6">
        <f>(J5+K5+L5+M5+N5+O5+P5+Q5+R5+S5+U5+V5+W5+X5+Z5+AA5+AB5+AE5)*100/18</f>
        <v>85.611111111111143</v>
      </c>
      <c r="J5" s="1" t="s">
        <v>14</v>
      </c>
      <c r="K5" s="1" t="s">
        <v>29</v>
      </c>
      <c r="L5" s="1" t="s">
        <v>19</v>
      </c>
      <c r="M5" s="1" t="s">
        <v>76</v>
      </c>
      <c r="N5" s="1" t="s">
        <v>22</v>
      </c>
      <c r="O5" s="1" t="s">
        <v>76</v>
      </c>
      <c r="P5" s="1" t="s">
        <v>81</v>
      </c>
      <c r="Q5" s="1" t="s">
        <v>59</v>
      </c>
      <c r="R5" s="1" t="s">
        <v>72</v>
      </c>
      <c r="S5" s="1" t="s">
        <v>3358</v>
      </c>
      <c r="T5" s="1" t="s">
        <v>4262</v>
      </c>
      <c r="U5" s="1" t="s">
        <v>19</v>
      </c>
      <c r="V5" s="1" t="s">
        <v>39</v>
      </c>
      <c r="W5" s="1" t="s">
        <v>72</v>
      </c>
      <c r="X5" s="1" t="s">
        <v>50</v>
      </c>
      <c r="Y5" s="1" t="s">
        <v>4262</v>
      </c>
      <c r="Z5" s="1" t="s">
        <v>19</v>
      </c>
      <c r="AA5" s="1" t="s">
        <v>19</v>
      </c>
      <c r="AB5" s="1" t="s">
        <v>40</v>
      </c>
      <c r="AC5" s="1" t="s">
        <v>4262</v>
      </c>
      <c r="AD5" s="1" t="s">
        <v>4262</v>
      </c>
      <c r="AE5" s="1" t="s">
        <v>72</v>
      </c>
    </row>
    <row r="6" spans="1:31" s="8" customFormat="1" ht="45" customHeight="1" x14ac:dyDescent="0.25">
      <c r="A6" s="1" t="s">
        <v>683</v>
      </c>
      <c r="B6" s="1" t="s">
        <v>9</v>
      </c>
      <c r="C6" s="1" t="s">
        <v>10</v>
      </c>
      <c r="D6" s="1" t="s">
        <v>2673</v>
      </c>
      <c r="E6" s="1" t="s">
        <v>2674</v>
      </c>
      <c r="F6" s="1">
        <v>83</v>
      </c>
      <c r="G6" s="1">
        <v>35</v>
      </c>
      <c r="H6" s="1">
        <v>42.17</v>
      </c>
      <c r="I6" s="6">
        <f t="shared" ref="I6:I8" si="0">(J6+K6+L6+M6+N6+O6+P6+Q6+R6+S6+U6+V6+W6+X6+Z6+AA6+AB6+AE6)*100/18</f>
        <v>94.8888888888889</v>
      </c>
      <c r="J6" s="1" t="s">
        <v>44</v>
      </c>
      <c r="K6" s="1" t="s">
        <v>44</v>
      </c>
      <c r="L6" s="1" t="s">
        <v>13</v>
      </c>
      <c r="M6" s="1" t="s">
        <v>13</v>
      </c>
      <c r="N6" s="1" t="s">
        <v>70</v>
      </c>
      <c r="O6" s="1" t="s">
        <v>48</v>
      </c>
      <c r="P6" s="1" t="s">
        <v>13</v>
      </c>
      <c r="Q6" s="1" t="s">
        <v>19</v>
      </c>
      <c r="R6" s="1" t="s">
        <v>15</v>
      </c>
      <c r="S6" s="1" t="s">
        <v>72</v>
      </c>
      <c r="T6" s="1" t="s">
        <v>4262</v>
      </c>
      <c r="U6" s="1" t="s">
        <v>29</v>
      </c>
      <c r="V6" s="1" t="s">
        <v>19</v>
      </c>
      <c r="W6" s="1" t="s">
        <v>15</v>
      </c>
      <c r="X6" s="1" t="s">
        <v>44</v>
      </c>
      <c r="Y6" s="1" t="s">
        <v>4262</v>
      </c>
      <c r="Z6" s="1" t="s">
        <v>44</v>
      </c>
      <c r="AA6" s="1" t="s">
        <v>44</v>
      </c>
      <c r="AB6" s="1" t="s">
        <v>44</v>
      </c>
      <c r="AC6" s="1" t="s">
        <v>4262</v>
      </c>
      <c r="AD6" s="1" t="s">
        <v>4262</v>
      </c>
      <c r="AE6" s="1" t="s">
        <v>44</v>
      </c>
    </row>
    <row r="7" spans="1:31" s="8" customFormat="1" ht="45" customHeight="1" x14ac:dyDescent="0.25">
      <c r="A7" s="1" t="s">
        <v>683</v>
      </c>
      <c r="B7" s="1" t="s">
        <v>9</v>
      </c>
      <c r="C7" s="1" t="s">
        <v>10</v>
      </c>
      <c r="D7" s="1" t="s">
        <v>2690</v>
      </c>
      <c r="E7" s="1" t="s">
        <v>2691</v>
      </c>
      <c r="F7" s="1">
        <v>161</v>
      </c>
      <c r="G7" s="1">
        <v>71</v>
      </c>
      <c r="H7" s="1">
        <v>44.1</v>
      </c>
      <c r="I7" s="6">
        <f t="shared" si="0"/>
        <v>92.388888888888886</v>
      </c>
      <c r="J7" s="1" t="s">
        <v>40</v>
      </c>
      <c r="K7" s="1" t="s">
        <v>70</v>
      </c>
      <c r="L7" s="1" t="s">
        <v>69</v>
      </c>
      <c r="M7" s="1" t="s">
        <v>44</v>
      </c>
      <c r="N7" s="1" t="s">
        <v>76</v>
      </c>
      <c r="O7" s="1" t="s">
        <v>18</v>
      </c>
      <c r="P7" s="1" t="s">
        <v>13</v>
      </c>
      <c r="Q7" s="1" t="s">
        <v>19</v>
      </c>
      <c r="R7" s="1" t="s">
        <v>15</v>
      </c>
      <c r="S7" s="1" t="s">
        <v>48</v>
      </c>
      <c r="T7" s="1" t="s">
        <v>4262</v>
      </c>
      <c r="U7" s="1" t="s">
        <v>18</v>
      </c>
      <c r="V7" s="1" t="s">
        <v>192</v>
      </c>
      <c r="W7" s="1" t="s">
        <v>70</v>
      </c>
      <c r="X7" s="1" t="s">
        <v>14</v>
      </c>
      <c r="Y7" s="1" t="s">
        <v>4262</v>
      </c>
      <c r="Z7" s="1" t="s">
        <v>70</v>
      </c>
      <c r="AA7" s="1" t="s">
        <v>68</v>
      </c>
      <c r="AB7" s="1" t="s">
        <v>69</v>
      </c>
      <c r="AC7" s="1" t="s">
        <v>4262</v>
      </c>
      <c r="AD7" s="1" t="s">
        <v>4262</v>
      </c>
      <c r="AE7" s="1" t="s">
        <v>15</v>
      </c>
    </row>
    <row r="8" spans="1:31" s="8" customFormat="1" ht="45" customHeight="1" x14ac:dyDescent="0.25">
      <c r="A8" s="1" t="s">
        <v>683</v>
      </c>
      <c r="B8" s="1" t="s">
        <v>9</v>
      </c>
      <c r="C8" s="1" t="s">
        <v>10</v>
      </c>
      <c r="D8" s="1" t="s">
        <v>2694</v>
      </c>
      <c r="E8" s="1" t="s">
        <v>3683</v>
      </c>
      <c r="F8" s="1">
        <v>350</v>
      </c>
      <c r="G8" s="1">
        <v>159</v>
      </c>
      <c r="H8" s="1">
        <v>45.43</v>
      </c>
      <c r="I8" s="6">
        <f t="shared" si="0"/>
        <v>98.111111111111114</v>
      </c>
      <c r="J8" s="1" t="s">
        <v>69</v>
      </c>
      <c r="K8" s="1" t="s">
        <v>68</v>
      </c>
      <c r="L8" s="1" t="s">
        <v>68</v>
      </c>
      <c r="M8" s="1" t="s">
        <v>68</v>
      </c>
      <c r="N8" s="1" t="s">
        <v>69</v>
      </c>
      <c r="O8" s="1" t="s">
        <v>69</v>
      </c>
      <c r="P8" s="1" t="s">
        <v>68</v>
      </c>
      <c r="Q8" s="1" t="s">
        <v>68</v>
      </c>
      <c r="R8" s="1" t="s">
        <v>68</v>
      </c>
      <c r="S8" s="1" t="s">
        <v>44</v>
      </c>
      <c r="T8" s="1" t="s">
        <v>4262</v>
      </c>
      <c r="U8" s="1" t="s">
        <v>70</v>
      </c>
      <c r="V8" s="1" t="s">
        <v>29</v>
      </c>
      <c r="W8" s="1" t="s">
        <v>44</v>
      </c>
      <c r="X8" s="1" t="s">
        <v>68</v>
      </c>
      <c r="Y8" s="1" t="s">
        <v>4262</v>
      </c>
      <c r="Z8" s="1" t="s">
        <v>68</v>
      </c>
      <c r="AA8" s="1" t="s">
        <v>68</v>
      </c>
      <c r="AB8" s="1" t="s">
        <v>68</v>
      </c>
      <c r="AC8" s="1" t="s">
        <v>4262</v>
      </c>
      <c r="AD8" s="1" t="s">
        <v>4262</v>
      </c>
      <c r="AE8" s="1" t="s">
        <v>68</v>
      </c>
    </row>
    <row r="9" spans="1:31" s="8" customFormat="1" ht="45" customHeight="1" x14ac:dyDescent="0.25">
      <c r="A9" s="1" t="s">
        <v>683</v>
      </c>
      <c r="B9" s="1" t="s">
        <v>1191</v>
      </c>
      <c r="C9" s="1" t="s">
        <v>499</v>
      </c>
      <c r="D9" s="1" t="s">
        <v>1626</v>
      </c>
      <c r="E9" s="1" t="s">
        <v>1627</v>
      </c>
      <c r="F9" s="1">
        <v>16</v>
      </c>
      <c r="G9" s="1">
        <v>7</v>
      </c>
      <c r="H9" s="1">
        <v>43.75</v>
      </c>
      <c r="I9" s="6">
        <f>(J9+K9+L9+M9+N9+O9+P9+Q9+R9+S9+U9+V9+W9+X9+Z9+AA9+AB9+T9+Y9+AC9+AD9+AE9)*100/22</f>
        <v>98.727272727272734</v>
      </c>
      <c r="J9" s="1" t="s">
        <v>13</v>
      </c>
      <c r="K9" s="1" t="s">
        <v>13</v>
      </c>
      <c r="L9" s="1" t="s">
        <v>13</v>
      </c>
      <c r="M9" s="1" t="s">
        <v>13</v>
      </c>
      <c r="N9" s="1" t="s">
        <v>13</v>
      </c>
      <c r="O9" s="1" t="s">
        <v>13</v>
      </c>
      <c r="P9" s="1" t="s">
        <v>13</v>
      </c>
      <c r="Q9" s="1" t="s">
        <v>76</v>
      </c>
      <c r="R9" s="1" t="s">
        <v>13</v>
      </c>
      <c r="S9" s="1" t="s">
        <v>13</v>
      </c>
      <c r="T9" s="1" t="s">
        <v>13</v>
      </c>
      <c r="U9" s="1" t="s">
        <v>13</v>
      </c>
      <c r="V9" s="1" t="s">
        <v>76</v>
      </c>
      <c r="W9" s="1" t="s">
        <v>13</v>
      </c>
      <c r="X9" s="1" t="s">
        <v>13</v>
      </c>
      <c r="Y9" s="1" t="s">
        <v>13</v>
      </c>
      <c r="Z9" s="1" t="s">
        <v>13</v>
      </c>
      <c r="AA9" s="1" t="s">
        <v>13</v>
      </c>
      <c r="AB9" s="1" t="s">
        <v>13</v>
      </c>
      <c r="AC9" s="1" t="s">
        <v>13</v>
      </c>
      <c r="AD9" s="1" t="s">
        <v>13</v>
      </c>
      <c r="AE9" s="1" t="s">
        <v>13</v>
      </c>
    </row>
    <row r="10" spans="1:31" ht="18" customHeight="1" x14ac:dyDescent="0.25">
      <c r="AC10" s="1"/>
    </row>
    <row r="11" spans="1:31" ht="23.45" customHeight="1" x14ac:dyDescent="0.25">
      <c r="A11" s="68" t="s">
        <v>2406</v>
      </c>
      <c r="B11" s="68"/>
      <c r="C11" s="68"/>
      <c r="D11" s="68"/>
      <c r="E11" s="68"/>
      <c r="F11" s="68"/>
      <c r="G11" s="68"/>
      <c r="H11" s="68"/>
      <c r="I11" s="18"/>
      <c r="J11" s="18"/>
      <c r="K11" s="2"/>
      <c r="L11" s="2"/>
      <c r="M11" s="2"/>
      <c r="N11" s="18"/>
      <c r="O11" s="2"/>
      <c r="P11" s="2"/>
      <c r="Q11" s="2"/>
      <c r="R11" s="18"/>
      <c r="S11" s="18"/>
      <c r="T11" s="18"/>
      <c r="U11" s="18"/>
      <c r="V11" s="2"/>
      <c r="W11" s="18"/>
      <c r="X11" s="18"/>
      <c r="Y11" s="18"/>
      <c r="Z11" s="18"/>
      <c r="AA11" s="18"/>
      <c r="AB11" s="18"/>
      <c r="AC11" s="18"/>
      <c r="AD11" s="18"/>
      <c r="AE11" s="18"/>
    </row>
    <row r="12" spans="1:31" ht="30" customHeight="1" x14ac:dyDescent="0.25">
      <c r="A12" s="30" t="s">
        <v>102</v>
      </c>
      <c r="B12" s="69" t="s">
        <v>4201</v>
      </c>
      <c r="C12" s="70"/>
      <c r="D12" s="64" t="s">
        <v>3</v>
      </c>
      <c r="E12" s="64" t="s">
        <v>4</v>
      </c>
      <c r="F12" s="64" t="s">
        <v>5</v>
      </c>
      <c r="G12" s="64" t="s">
        <v>6</v>
      </c>
      <c r="H12" s="64" t="s">
        <v>7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ht="80.099999999999994" customHeight="1" x14ac:dyDescent="0.25">
      <c r="A13" s="30" t="s">
        <v>0</v>
      </c>
      <c r="B13" s="30" t="s">
        <v>4240</v>
      </c>
      <c r="C13" s="30" t="s">
        <v>2</v>
      </c>
      <c r="D13" s="64"/>
      <c r="E13" s="64"/>
      <c r="F13" s="64"/>
      <c r="G13" s="64"/>
      <c r="H13" s="64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</row>
    <row r="14" spans="1:31" ht="45" customHeight="1" x14ac:dyDescent="0.25">
      <c r="A14" s="1" t="s">
        <v>683</v>
      </c>
      <c r="B14" s="1" t="s">
        <v>9</v>
      </c>
      <c r="C14" s="1" t="s">
        <v>10</v>
      </c>
      <c r="D14" s="1" t="s">
        <v>2649</v>
      </c>
      <c r="E14" s="1" t="s">
        <v>2650</v>
      </c>
      <c r="F14" s="1">
        <v>136</v>
      </c>
      <c r="G14" s="1">
        <v>2</v>
      </c>
      <c r="H14" s="1">
        <v>1.47</v>
      </c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</row>
    <row r="15" spans="1:31" ht="45" customHeight="1" x14ac:dyDescent="0.25">
      <c r="A15" s="1" t="s">
        <v>683</v>
      </c>
      <c r="B15" s="1" t="s">
        <v>9</v>
      </c>
      <c r="C15" s="1" t="s">
        <v>10</v>
      </c>
      <c r="D15" s="1" t="s">
        <v>2651</v>
      </c>
      <c r="E15" s="1" t="s">
        <v>2652</v>
      </c>
      <c r="F15" s="1">
        <v>46</v>
      </c>
      <c r="G15" s="1">
        <v>7</v>
      </c>
      <c r="H15" s="1">
        <v>15.22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ht="45" customHeight="1" x14ac:dyDescent="0.25">
      <c r="A16" s="1" t="s">
        <v>683</v>
      </c>
      <c r="B16" s="1" t="s">
        <v>9</v>
      </c>
      <c r="C16" s="1" t="s">
        <v>10</v>
      </c>
      <c r="D16" s="1" t="s">
        <v>2653</v>
      </c>
      <c r="E16" s="1" t="s">
        <v>2654</v>
      </c>
      <c r="F16" s="1">
        <v>130</v>
      </c>
      <c r="G16" s="1">
        <v>2</v>
      </c>
      <c r="H16" s="1">
        <v>1.54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45" customHeight="1" x14ac:dyDescent="0.25">
      <c r="A17" s="1" t="s">
        <v>683</v>
      </c>
      <c r="B17" s="1" t="s">
        <v>9</v>
      </c>
      <c r="C17" s="1" t="s">
        <v>10</v>
      </c>
      <c r="D17" s="1" t="s">
        <v>2655</v>
      </c>
      <c r="E17" s="1" t="s">
        <v>2656</v>
      </c>
      <c r="F17" s="1">
        <v>34</v>
      </c>
      <c r="G17" s="1">
        <v>1</v>
      </c>
      <c r="H17" s="1">
        <v>2.94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45" customHeight="1" x14ac:dyDescent="0.25">
      <c r="A18" s="1" t="s">
        <v>683</v>
      </c>
      <c r="B18" s="1" t="s">
        <v>9</v>
      </c>
      <c r="C18" s="1" t="s">
        <v>10</v>
      </c>
      <c r="D18" s="1" t="s">
        <v>2657</v>
      </c>
      <c r="E18" s="1" t="s">
        <v>2658</v>
      </c>
      <c r="F18" s="1">
        <v>22</v>
      </c>
      <c r="G18" s="1">
        <v>1</v>
      </c>
      <c r="H18" s="1">
        <v>4.55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45" customHeight="1" x14ac:dyDescent="0.25">
      <c r="A19" s="1" t="s">
        <v>683</v>
      </c>
      <c r="B19" s="1" t="s">
        <v>9</v>
      </c>
      <c r="C19" s="1" t="s">
        <v>10</v>
      </c>
      <c r="D19" s="1" t="s">
        <v>2661</v>
      </c>
      <c r="E19" s="1" t="s">
        <v>3686</v>
      </c>
      <c r="F19" s="1">
        <v>29</v>
      </c>
      <c r="G19" s="1">
        <v>1</v>
      </c>
      <c r="H19" s="1">
        <v>3.45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45" customHeight="1" x14ac:dyDescent="0.25">
      <c r="A20" s="1" t="s">
        <v>683</v>
      </c>
      <c r="B20" s="1" t="s">
        <v>9</v>
      </c>
      <c r="C20" s="1" t="s">
        <v>10</v>
      </c>
      <c r="D20" s="1" t="s">
        <v>2662</v>
      </c>
      <c r="E20" s="1" t="s">
        <v>2663</v>
      </c>
      <c r="F20" s="1">
        <v>225</v>
      </c>
      <c r="G20" s="1">
        <v>2</v>
      </c>
      <c r="H20" s="1">
        <v>0.89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45" customHeight="1" x14ac:dyDescent="0.25">
      <c r="A21" s="1" t="s">
        <v>683</v>
      </c>
      <c r="B21" s="1" t="s">
        <v>9</v>
      </c>
      <c r="C21" s="1" t="s">
        <v>10</v>
      </c>
      <c r="D21" s="1" t="s">
        <v>2664</v>
      </c>
      <c r="E21" s="1" t="s">
        <v>2665</v>
      </c>
      <c r="F21" s="1">
        <v>213</v>
      </c>
      <c r="G21" s="1">
        <v>47</v>
      </c>
      <c r="H21" s="1">
        <v>22.07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ht="45" customHeight="1" x14ac:dyDescent="0.25">
      <c r="A22" s="1" t="s">
        <v>683</v>
      </c>
      <c r="B22" s="1" t="s">
        <v>9</v>
      </c>
      <c r="C22" s="1" t="s">
        <v>10</v>
      </c>
      <c r="D22" s="1" t="s">
        <v>2666</v>
      </c>
      <c r="E22" s="1" t="s">
        <v>3687</v>
      </c>
      <c r="F22" s="1">
        <v>246</v>
      </c>
      <c r="G22" s="1">
        <v>9</v>
      </c>
      <c r="H22" s="1">
        <v>3.66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ht="45" customHeight="1" x14ac:dyDescent="0.25">
      <c r="A23" s="1" t="s">
        <v>683</v>
      </c>
      <c r="B23" s="1" t="s">
        <v>9</v>
      </c>
      <c r="C23" s="1" t="s">
        <v>10</v>
      </c>
      <c r="D23" s="1" t="s">
        <v>2667</v>
      </c>
      <c r="E23" s="1" t="s">
        <v>2668</v>
      </c>
      <c r="F23" s="1">
        <v>57</v>
      </c>
      <c r="G23" s="1">
        <v>4</v>
      </c>
      <c r="H23" s="1">
        <v>7.02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ht="45" customHeight="1" x14ac:dyDescent="0.25">
      <c r="A24" s="1" t="s">
        <v>683</v>
      </c>
      <c r="B24" s="1" t="s">
        <v>9</v>
      </c>
      <c r="C24" s="1" t="s">
        <v>10</v>
      </c>
      <c r="D24" s="1" t="s">
        <v>2671</v>
      </c>
      <c r="E24" s="1" t="s">
        <v>2672</v>
      </c>
      <c r="F24" s="1">
        <v>304</v>
      </c>
      <c r="G24" s="1">
        <v>9</v>
      </c>
      <c r="H24" s="1">
        <v>2.96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ht="45" customHeight="1" x14ac:dyDescent="0.25">
      <c r="A25" s="1" t="s">
        <v>683</v>
      </c>
      <c r="B25" s="1" t="s">
        <v>9</v>
      </c>
      <c r="C25" s="1" t="s">
        <v>10</v>
      </c>
      <c r="D25" s="1" t="s">
        <v>2675</v>
      </c>
      <c r="E25" s="1" t="s">
        <v>2676</v>
      </c>
      <c r="F25" s="1">
        <v>215</v>
      </c>
      <c r="G25" s="1">
        <v>18</v>
      </c>
      <c r="H25" s="1">
        <v>8.3699999999999992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ht="45" customHeight="1" x14ac:dyDescent="0.25">
      <c r="A26" s="1" t="s">
        <v>683</v>
      </c>
      <c r="B26" s="1" t="s">
        <v>9</v>
      </c>
      <c r="C26" s="1" t="s">
        <v>10</v>
      </c>
      <c r="D26" s="1" t="s">
        <v>2681</v>
      </c>
      <c r="E26" s="1" t="s">
        <v>2682</v>
      </c>
      <c r="F26" s="1">
        <v>40</v>
      </c>
      <c r="G26" s="1">
        <v>1</v>
      </c>
      <c r="H26" s="1">
        <v>2.5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ht="45" customHeight="1" x14ac:dyDescent="0.25">
      <c r="A27" s="1" t="s">
        <v>683</v>
      </c>
      <c r="B27" s="1" t="s">
        <v>9</v>
      </c>
      <c r="C27" s="1" t="s">
        <v>10</v>
      </c>
      <c r="D27" s="1" t="s">
        <v>2685</v>
      </c>
      <c r="E27" s="1" t="s">
        <v>2686</v>
      </c>
      <c r="F27" s="1">
        <v>192</v>
      </c>
      <c r="G27" s="1">
        <v>11</v>
      </c>
      <c r="H27" s="1">
        <v>5.73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ht="45" customHeight="1" x14ac:dyDescent="0.25">
      <c r="A28" s="1" t="s">
        <v>683</v>
      </c>
      <c r="B28" s="1" t="s">
        <v>9</v>
      </c>
      <c r="C28" s="1" t="s">
        <v>10</v>
      </c>
      <c r="D28" s="1" t="s">
        <v>688</v>
      </c>
      <c r="E28" s="1" t="s">
        <v>689</v>
      </c>
      <c r="F28" s="1">
        <v>570</v>
      </c>
      <c r="G28" s="1">
        <v>4</v>
      </c>
      <c r="H28" s="1">
        <v>0.7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ht="45" customHeight="1" x14ac:dyDescent="0.25">
      <c r="A29" s="1" t="s">
        <v>683</v>
      </c>
      <c r="B29" s="1" t="s">
        <v>9</v>
      </c>
      <c r="C29" s="1" t="s">
        <v>10</v>
      </c>
      <c r="D29" s="1" t="s">
        <v>2687</v>
      </c>
      <c r="E29" s="1" t="s">
        <v>2688</v>
      </c>
      <c r="F29" s="1">
        <v>163</v>
      </c>
      <c r="G29" s="1">
        <v>31</v>
      </c>
      <c r="H29" s="1">
        <v>19.02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ht="45" customHeight="1" x14ac:dyDescent="0.25">
      <c r="A30" s="1" t="s">
        <v>683</v>
      </c>
      <c r="B30" s="1" t="s">
        <v>9</v>
      </c>
      <c r="C30" s="1" t="s">
        <v>10</v>
      </c>
      <c r="D30" s="1" t="s">
        <v>2692</v>
      </c>
      <c r="E30" s="1" t="s">
        <v>3688</v>
      </c>
      <c r="F30" s="1">
        <v>120</v>
      </c>
      <c r="G30" s="1">
        <v>1</v>
      </c>
      <c r="H30" s="1">
        <v>0.83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ht="45" customHeight="1" x14ac:dyDescent="0.25">
      <c r="A31" s="1" t="s">
        <v>683</v>
      </c>
      <c r="B31" s="1" t="s">
        <v>9</v>
      </c>
      <c r="C31" s="1" t="s">
        <v>10</v>
      </c>
      <c r="D31" s="1" t="s">
        <v>2693</v>
      </c>
      <c r="E31" s="1" t="s">
        <v>3689</v>
      </c>
      <c r="F31" s="1">
        <v>354</v>
      </c>
      <c r="G31" s="1">
        <v>1</v>
      </c>
      <c r="H31" s="1">
        <v>0.28000000000000003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ht="45" customHeight="1" x14ac:dyDescent="0.25">
      <c r="A32" s="1" t="s">
        <v>683</v>
      </c>
      <c r="B32" s="1" t="s">
        <v>9</v>
      </c>
      <c r="C32" s="1" t="s">
        <v>10</v>
      </c>
      <c r="D32" s="1" t="s">
        <v>3690</v>
      </c>
      <c r="E32" s="1" t="s">
        <v>3691</v>
      </c>
      <c r="F32" s="1">
        <v>310</v>
      </c>
      <c r="G32" s="1">
        <v>3</v>
      </c>
      <c r="H32" s="1">
        <v>0.97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ht="45" customHeight="1" x14ac:dyDescent="0.25">
      <c r="A33" s="1" t="s">
        <v>683</v>
      </c>
      <c r="B33" s="1" t="s">
        <v>9</v>
      </c>
      <c r="C33" s="1" t="s">
        <v>10</v>
      </c>
      <c r="D33" s="1" t="s">
        <v>2722</v>
      </c>
      <c r="E33" s="1" t="s">
        <v>3692</v>
      </c>
      <c r="F33" s="1">
        <v>130</v>
      </c>
      <c r="G33" s="1">
        <v>5</v>
      </c>
      <c r="H33" s="1">
        <v>3.85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ht="45" customHeight="1" x14ac:dyDescent="0.25">
      <c r="A34" s="1" t="s">
        <v>683</v>
      </c>
      <c r="B34" s="1" t="s">
        <v>9</v>
      </c>
      <c r="C34" s="1" t="s">
        <v>10</v>
      </c>
      <c r="D34" s="1" t="s">
        <v>2723</v>
      </c>
      <c r="E34" s="1" t="s">
        <v>3693</v>
      </c>
      <c r="F34" s="1">
        <v>23</v>
      </c>
      <c r="G34" s="1">
        <v>2</v>
      </c>
      <c r="H34" s="1">
        <v>8.6999999999999993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ht="45" customHeight="1" x14ac:dyDescent="0.25">
      <c r="A35" s="1" t="s">
        <v>683</v>
      </c>
      <c r="B35" s="1" t="s">
        <v>9</v>
      </c>
      <c r="C35" s="1" t="s">
        <v>10</v>
      </c>
      <c r="D35" s="1" t="s">
        <v>2741</v>
      </c>
      <c r="E35" s="1" t="s">
        <v>3694</v>
      </c>
      <c r="F35" s="1">
        <v>31</v>
      </c>
      <c r="G35" s="1">
        <v>1</v>
      </c>
      <c r="H35" s="1">
        <v>3.23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ht="45" customHeight="1" x14ac:dyDescent="0.25">
      <c r="A36" s="1" t="s">
        <v>683</v>
      </c>
      <c r="B36" s="1" t="s">
        <v>9</v>
      </c>
      <c r="C36" s="1" t="s">
        <v>10</v>
      </c>
      <c r="D36" s="1" t="s">
        <v>2731</v>
      </c>
      <c r="E36" s="1" t="s">
        <v>3695</v>
      </c>
      <c r="F36" s="1">
        <v>34</v>
      </c>
      <c r="G36" s="1">
        <v>1</v>
      </c>
      <c r="H36" s="1">
        <v>2.94</v>
      </c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</row>
    <row r="37" spans="1:31" ht="45" customHeight="1" x14ac:dyDescent="0.25">
      <c r="A37" s="1" t="s">
        <v>683</v>
      </c>
      <c r="B37" s="1" t="s">
        <v>9</v>
      </c>
      <c r="C37" s="1" t="s">
        <v>10</v>
      </c>
      <c r="D37" s="1" t="s">
        <v>2735</v>
      </c>
      <c r="E37" s="1" t="s">
        <v>3696</v>
      </c>
      <c r="F37" s="1">
        <v>27</v>
      </c>
      <c r="G37" s="1">
        <v>1</v>
      </c>
      <c r="H37" s="1">
        <v>3.7</v>
      </c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</row>
    <row r="38" spans="1:31" ht="45" customHeight="1" x14ac:dyDescent="0.25">
      <c r="A38" s="1" t="s">
        <v>683</v>
      </c>
      <c r="B38" s="1" t="s">
        <v>9</v>
      </c>
      <c r="C38" s="1" t="s">
        <v>10</v>
      </c>
      <c r="D38" s="1" t="s">
        <v>2739</v>
      </c>
      <c r="E38" s="1" t="s">
        <v>3697</v>
      </c>
      <c r="F38" s="1">
        <v>48</v>
      </c>
      <c r="G38" s="1">
        <v>1</v>
      </c>
      <c r="H38" s="1">
        <v>2.08</v>
      </c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1" ht="45" customHeight="1" x14ac:dyDescent="0.25">
      <c r="A39" s="1" t="s">
        <v>683</v>
      </c>
      <c r="B39" s="1" t="s">
        <v>9</v>
      </c>
      <c r="C39" s="1" t="s">
        <v>10</v>
      </c>
      <c r="D39" s="1" t="s">
        <v>2729</v>
      </c>
      <c r="E39" s="1" t="s">
        <v>3698</v>
      </c>
      <c r="F39" s="1">
        <v>20</v>
      </c>
      <c r="G39" s="1">
        <v>1</v>
      </c>
      <c r="H39" s="1">
        <v>5</v>
      </c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31" ht="45" customHeight="1" x14ac:dyDescent="0.25">
      <c r="A40" s="1" t="s">
        <v>683</v>
      </c>
      <c r="B40" s="1" t="s">
        <v>9</v>
      </c>
      <c r="C40" s="1" t="s">
        <v>10</v>
      </c>
      <c r="D40" s="1" t="s">
        <v>1622</v>
      </c>
      <c r="E40" s="1" t="s">
        <v>3699</v>
      </c>
      <c r="F40" s="1">
        <v>42</v>
      </c>
      <c r="G40" s="1">
        <v>4</v>
      </c>
      <c r="H40" s="1">
        <v>9.52</v>
      </c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</row>
    <row r="41" spans="1:31" ht="45" customHeight="1" x14ac:dyDescent="0.25">
      <c r="A41" s="1" t="s">
        <v>683</v>
      </c>
      <c r="B41" s="1" t="s">
        <v>9</v>
      </c>
      <c r="C41" s="1" t="s">
        <v>10</v>
      </c>
      <c r="D41" s="1" t="s">
        <v>2744</v>
      </c>
      <c r="E41" s="1" t="s">
        <v>3700</v>
      </c>
      <c r="F41" s="1">
        <v>24</v>
      </c>
      <c r="G41" s="1">
        <v>3</v>
      </c>
      <c r="H41" s="1">
        <v>12.5</v>
      </c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</row>
    <row r="42" spans="1:31" ht="45" customHeight="1" x14ac:dyDescent="0.25">
      <c r="A42" s="1" t="s">
        <v>683</v>
      </c>
      <c r="B42" s="1" t="s">
        <v>1191</v>
      </c>
      <c r="C42" s="1" t="s">
        <v>499</v>
      </c>
      <c r="D42" s="1" t="s">
        <v>2697</v>
      </c>
      <c r="E42" s="1" t="s">
        <v>2698</v>
      </c>
      <c r="F42" s="1">
        <v>2509</v>
      </c>
      <c r="G42" s="1">
        <v>20</v>
      </c>
      <c r="H42" s="1">
        <v>0.8</v>
      </c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</row>
    <row r="43" spans="1:31" ht="45" customHeight="1" x14ac:dyDescent="0.25">
      <c r="A43" s="1" t="s">
        <v>683</v>
      </c>
      <c r="B43" s="1" t="s">
        <v>1191</v>
      </c>
      <c r="C43" s="1" t="s">
        <v>499</v>
      </c>
      <c r="D43" s="1" t="s">
        <v>2699</v>
      </c>
      <c r="E43" s="1" t="s">
        <v>2700</v>
      </c>
      <c r="F43" s="1">
        <v>261</v>
      </c>
      <c r="G43" s="1">
        <v>7</v>
      </c>
      <c r="H43" s="1">
        <v>2.68</v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</row>
    <row r="44" spans="1:31" ht="45" customHeight="1" x14ac:dyDescent="0.25">
      <c r="A44" s="1" t="s">
        <v>683</v>
      </c>
      <c r="B44" s="1" t="s">
        <v>1191</v>
      </c>
      <c r="C44" s="1" t="s">
        <v>499</v>
      </c>
      <c r="D44" s="1" t="s">
        <v>2701</v>
      </c>
      <c r="E44" s="1" t="s">
        <v>3701</v>
      </c>
      <c r="F44" s="1">
        <v>2073</v>
      </c>
      <c r="G44" s="1">
        <v>5</v>
      </c>
      <c r="H44" s="1">
        <v>0.24</v>
      </c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</row>
    <row r="45" spans="1:31" ht="45" customHeight="1" x14ac:dyDescent="0.25">
      <c r="A45" s="1" t="s">
        <v>683</v>
      </c>
      <c r="B45" s="1" t="s">
        <v>1191</v>
      </c>
      <c r="C45" s="1" t="s">
        <v>499</v>
      </c>
      <c r="D45" s="1" t="s">
        <v>2702</v>
      </c>
      <c r="E45" s="1" t="s">
        <v>2703</v>
      </c>
      <c r="F45" s="1">
        <v>402</v>
      </c>
      <c r="G45" s="1">
        <v>3</v>
      </c>
      <c r="H45" s="1">
        <v>0.75</v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</row>
    <row r="46" spans="1:31" ht="45" customHeight="1" x14ac:dyDescent="0.25">
      <c r="A46" s="1" t="s">
        <v>683</v>
      </c>
      <c r="B46" s="1" t="s">
        <v>1191</v>
      </c>
      <c r="C46" s="1" t="s">
        <v>499</v>
      </c>
      <c r="D46" s="1" t="s">
        <v>2704</v>
      </c>
      <c r="E46" s="1" t="s">
        <v>2705</v>
      </c>
      <c r="F46" s="1">
        <v>882</v>
      </c>
      <c r="G46" s="1">
        <v>1</v>
      </c>
      <c r="H46" s="1">
        <v>0.11</v>
      </c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31" ht="45" customHeight="1" x14ac:dyDescent="0.25">
      <c r="A47" s="1" t="s">
        <v>683</v>
      </c>
      <c r="B47" s="1" t="s">
        <v>1191</v>
      </c>
      <c r="C47" s="1" t="s">
        <v>499</v>
      </c>
      <c r="D47" s="1" t="s">
        <v>2706</v>
      </c>
      <c r="E47" s="1" t="s">
        <v>2707</v>
      </c>
      <c r="F47" s="1">
        <v>775</v>
      </c>
      <c r="G47" s="1">
        <v>10</v>
      </c>
      <c r="H47" s="1">
        <v>1.29</v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</row>
    <row r="48" spans="1:31" ht="45" customHeight="1" x14ac:dyDescent="0.25">
      <c r="A48" s="1" t="s">
        <v>683</v>
      </c>
      <c r="B48" s="1" t="s">
        <v>1191</v>
      </c>
      <c r="C48" s="1" t="s">
        <v>499</v>
      </c>
      <c r="D48" s="1" t="s">
        <v>2708</v>
      </c>
      <c r="E48" s="1" t="s">
        <v>2709</v>
      </c>
      <c r="F48" s="1">
        <v>1082</v>
      </c>
      <c r="G48" s="1">
        <v>2</v>
      </c>
      <c r="H48" s="1">
        <v>0.18</v>
      </c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</row>
    <row r="49" spans="1:31" ht="45" customHeight="1" x14ac:dyDescent="0.25">
      <c r="A49" s="1" t="s">
        <v>683</v>
      </c>
      <c r="B49" s="1" t="s">
        <v>1191</v>
      </c>
      <c r="C49" s="1" t="s">
        <v>499</v>
      </c>
      <c r="D49" s="1" t="s">
        <v>2710</v>
      </c>
      <c r="E49" s="1" t="s">
        <v>2711</v>
      </c>
      <c r="F49" s="1">
        <v>432</v>
      </c>
      <c r="G49" s="1">
        <v>2</v>
      </c>
      <c r="H49" s="1">
        <v>0.46</v>
      </c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</row>
    <row r="50" spans="1:31" ht="45" customHeight="1" x14ac:dyDescent="0.25">
      <c r="A50" s="1" t="s">
        <v>683</v>
      </c>
      <c r="B50" s="1" t="s">
        <v>1191</v>
      </c>
      <c r="C50" s="1" t="s">
        <v>499</v>
      </c>
      <c r="D50" s="1" t="s">
        <v>2712</v>
      </c>
      <c r="E50" s="1" t="s">
        <v>2713</v>
      </c>
      <c r="F50" s="1">
        <v>240</v>
      </c>
      <c r="G50" s="1">
        <v>3</v>
      </c>
      <c r="H50" s="1">
        <v>1.25</v>
      </c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</row>
    <row r="51" spans="1:31" ht="45" customHeight="1" x14ac:dyDescent="0.25">
      <c r="A51" s="1" t="s">
        <v>683</v>
      </c>
      <c r="B51" s="1" t="s">
        <v>1191</v>
      </c>
      <c r="C51" s="1" t="s">
        <v>499</v>
      </c>
      <c r="D51" s="1" t="s">
        <v>2714</v>
      </c>
      <c r="E51" s="1" t="s">
        <v>2715</v>
      </c>
      <c r="F51" s="1">
        <v>1260</v>
      </c>
      <c r="G51" s="1">
        <v>4</v>
      </c>
      <c r="H51" s="1">
        <v>0.32</v>
      </c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</row>
    <row r="52" spans="1:31" ht="45" customHeight="1" x14ac:dyDescent="0.25">
      <c r="A52" s="1" t="s">
        <v>683</v>
      </c>
      <c r="B52" s="1" t="s">
        <v>1191</v>
      </c>
      <c r="C52" s="1" t="s">
        <v>499</v>
      </c>
      <c r="D52" s="1" t="s">
        <v>2716</v>
      </c>
      <c r="E52" s="1" t="s">
        <v>2717</v>
      </c>
      <c r="F52" s="1">
        <v>988</v>
      </c>
      <c r="G52" s="1">
        <v>1</v>
      </c>
      <c r="H52" s="1">
        <v>0.1</v>
      </c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</row>
    <row r="53" spans="1:31" ht="45" customHeight="1" x14ac:dyDescent="0.25">
      <c r="A53" s="1" t="s">
        <v>683</v>
      </c>
      <c r="B53" s="1" t="s">
        <v>1191</v>
      </c>
      <c r="C53" s="1" t="s">
        <v>499</v>
      </c>
      <c r="D53" s="1" t="s">
        <v>2718</v>
      </c>
      <c r="E53" s="1" t="s">
        <v>2719</v>
      </c>
      <c r="F53" s="1">
        <v>1506</v>
      </c>
      <c r="G53" s="1">
        <v>6</v>
      </c>
      <c r="H53" s="1">
        <v>0.4</v>
      </c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</row>
    <row r="54" spans="1:31" ht="45" customHeight="1" x14ac:dyDescent="0.25">
      <c r="A54" s="1" t="s">
        <v>683</v>
      </c>
      <c r="B54" s="1" t="s">
        <v>1191</v>
      </c>
      <c r="C54" s="1" t="s">
        <v>499</v>
      </c>
      <c r="D54" s="1" t="s">
        <v>2720</v>
      </c>
      <c r="E54" s="1" t="s">
        <v>2721</v>
      </c>
      <c r="F54" s="1">
        <v>604</v>
      </c>
      <c r="G54" s="1">
        <v>2</v>
      </c>
      <c r="H54" s="1">
        <v>0.33</v>
      </c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</row>
    <row r="55" spans="1:31" ht="45" customHeight="1" x14ac:dyDescent="0.25">
      <c r="A55" s="1" t="s">
        <v>683</v>
      </c>
      <c r="B55" s="1" t="s">
        <v>1191</v>
      </c>
      <c r="C55" s="1" t="s">
        <v>499</v>
      </c>
      <c r="D55" s="1" t="s">
        <v>2722</v>
      </c>
      <c r="E55" s="1" t="s">
        <v>3702</v>
      </c>
      <c r="F55" s="1">
        <v>304</v>
      </c>
      <c r="G55" s="1">
        <v>2</v>
      </c>
      <c r="H55" s="1">
        <v>0.66</v>
      </c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</row>
    <row r="56" spans="1:31" ht="45" customHeight="1" x14ac:dyDescent="0.25">
      <c r="A56" s="1" t="s">
        <v>683</v>
      </c>
      <c r="B56" s="1" t="s">
        <v>1191</v>
      </c>
      <c r="C56" s="1" t="s">
        <v>499</v>
      </c>
      <c r="D56" s="1" t="s">
        <v>2725</v>
      </c>
      <c r="E56" s="1" t="s">
        <v>2726</v>
      </c>
      <c r="F56" s="1">
        <v>323</v>
      </c>
      <c r="G56" s="1">
        <v>2</v>
      </c>
      <c r="H56" s="1">
        <v>0.62</v>
      </c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</row>
    <row r="57" spans="1:31" ht="45" customHeight="1" x14ac:dyDescent="0.25">
      <c r="A57" s="1" t="s">
        <v>683</v>
      </c>
      <c r="B57" s="1" t="s">
        <v>1191</v>
      </c>
      <c r="C57" s="1" t="s">
        <v>499</v>
      </c>
      <c r="D57" s="1" t="s">
        <v>2729</v>
      </c>
      <c r="E57" s="1" t="s">
        <v>2730</v>
      </c>
      <c r="F57" s="1">
        <v>8</v>
      </c>
      <c r="G57" s="1">
        <v>1</v>
      </c>
      <c r="H57" s="1">
        <v>12.5</v>
      </c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</row>
    <row r="58" spans="1:31" ht="45" customHeight="1" x14ac:dyDescent="0.25">
      <c r="A58" s="1" t="s">
        <v>683</v>
      </c>
      <c r="B58" s="1" t="s">
        <v>1191</v>
      </c>
      <c r="C58" s="1" t="s">
        <v>499</v>
      </c>
      <c r="D58" s="1" t="s">
        <v>2735</v>
      </c>
      <c r="E58" s="1" t="s">
        <v>2736</v>
      </c>
      <c r="F58" s="1">
        <v>35</v>
      </c>
      <c r="G58" s="1">
        <v>1</v>
      </c>
      <c r="H58" s="1">
        <v>2.86</v>
      </c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</row>
    <row r="59" spans="1:31" ht="45" customHeight="1" x14ac:dyDescent="0.25">
      <c r="A59" s="1" t="s">
        <v>683</v>
      </c>
      <c r="B59" s="1" t="s">
        <v>1191</v>
      </c>
      <c r="C59" s="1" t="s">
        <v>499</v>
      </c>
      <c r="D59" s="1" t="s">
        <v>1620</v>
      </c>
      <c r="E59" s="1" t="s">
        <v>1621</v>
      </c>
      <c r="F59" s="1">
        <v>10</v>
      </c>
      <c r="G59" s="1">
        <v>1</v>
      </c>
      <c r="H59" s="1">
        <v>10</v>
      </c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</row>
    <row r="60" spans="1:31" ht="45" customHeight="1" x14ac:dyDescent="0.25">
      <c r="A60" s="1" t="s">
        <v>683</v>
      </c>
      <c r="B60" s="1" t="s">
        <v>1191</v>
      </c>
      <c r="C60" s="1" t="s">
        <v>499</v>
      </c>
      <c r="D60" s="1" t="s">
        <v>2741</v>
      </c>
      <c r="E60" s="1" t="s">
        <v>2742</v>
      </c>
      <c r="F60" s="1">
        <v>39</v>
      </c>
      <c r="G60" s="1">
        <v>1</v>
      </c>
      <c r="H60" s="1">
        <v>2.56</v>
      </c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</row>
    <row r="61" spans="1:31" ht="45" customHeight="1" x14ac:dyDescent="0.25">
      <c r="A61" s="1" t="s">
        <v>683</v>
      </c>
      <c r="B61" s="1" t="s">
        <v>1191</v>
      </c>
      <c r="C61" s="1" t="s">
        <v>499</v>
      </c>
      <c r="D61" s="1" t="s">
        <v>2743</v>
      </c>
      <c r="E61" s="1" t="s">
        <v>3703</v>
      </c>
      <c r="F61" s="1">
        <v>460</v>
      </c>
      <c r="G61" s="1">
        <v>2</v>
      </c>
      <c r="H61" s="1">
        <v>0.43</v>
      </c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</row>
    <row r="62" spans="1:31" ht="45" customHeight="1" x14ac:dyDescent="0.25">
      <c r="A62" s="1" t="s">
        <v>683</v>
      </c>
      <c r="B62" s="1" t="s">
        <v>1191</v>
      </c>
      <c r="C62" s="1" t="s">
        <v>499</v>
      </c>
      <c r="D62" s="1" t="s">
        <v>2744</v>
      </c>
      <c r="E62" s="1" t="s">
        <v>2745</v>
      </c>
      <c r="F62" s="1">
        <v>24</v>
      </c>
      <c r="G62" s="1">
        <v>4</v>
      </c>
      <c r="H62" s="1">
        <v>16.670000000000002</v>
      </c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</row>
    <row r="63" spans="1:31" ht="45" customHeight="1" x14ac:dyDescent="0.25">
      <c r="A63" s="1" t="s">
        <v>683</v>
      </c>
      <c r="B63" s="1" t="s">
        <v>1191</v>
      </c>
      <c r="C63" s="1" t="s">
        <v>499</v>
      </c>
      <c r="D63" s="1" t="s">
        <v>2746</v>
      </c>
      <c r="E63" s="1" t="s">
        <v>3704</v>
      </c>
      <c r="F63" s="1">
        <v>2698</v>
      </c>
      <c r="G63" s="1">
        <v>6</v>
      </c>
      <c r="H63" s="1">
        <v>0.22</v>
      </c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</row>
    <row r="64" spans="1:31" ht="45" customHeight="1" x14ac:dyDescent="0.25">
      <c r="A64" s="1" t="s">
        <v>683</v>
      </c>
      <c r="B64" s="1" t="s">
        <v>1191</v>
      </c>
      <c r="C64" s="1" t="s">
        <v>499</v>
      </c>
      <c r="D64" s="1" t="s">
        <v>2747</v>
      </c>
      <c r="E64" s="1" t="s">
        <v>2748</v>
      </c>
      <c r="F64" s="1">
        <v>29</v>
      </c>
      <c r="G64" s="1">
        <v>1</v>
      </c>
      <c r="H64" s="1">
        <v>3.45</v>
      </c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</row>
    <row r="65" spans="1:31" ht="45" customHeight="1" x14ac:dyDescent="0.25">
      <c r="A65" s="1" t="s">
        <v>683</v>
      </c>
      <c r="B65" s="1" t="s">
        <v>1191</v>
      </c>
      <c r="C65" s="1" t="s">
        <v>499</v>
      </c>
      <c r="D65" s="1" t="s">
        <v>2749</v>
      </c>
      <c r="E65" s="1" t="s">
        <v>2750</v>
      </c>
      <c r="F65" s="1">
        <v>20</v>
      </c>
      <c r="G65" s="1">
        <v>2</v>
      </c>
      <c r="H65" s="1">
        <v>10</v>
      </c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</row>
    <row r="66" spans="1:31" ht="45" customHeight="1" x14ac:dyDescent="0.25">
      <c r="A66" s="1" t="s">
        <v>683</v>
      </c>
      <c r="B66" s="1" t="s">
        <v>1191</v>
      </c>
      <c r="C66" s="1" t="s">
        <v>499</v>
      </c>
      <c r="D66" s="1" t="s">
        <v>1624</v>
      </c>
      <c r="E66" s="1" t="s">
        <v>1625</v>
      </c>
      <c r="F66" s="1">
        <v>655</v>
      </c>
      <c r="G66" s="1">
        <v>91</v>
      </c>
      <c r="H66" s="1">
        <v>13.89</v>
      </c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</row>
    <row r="67" spans="1:31" ht="45" customHeight="1" x14ac:dyDescent="0.25">
      <c r="A67" s="1" t="s">
        <v>683</v>
      </c>
      <c r="B67" s="1" t="s">
        <v>1191</v>
      </c>
      <c r="C67" s="1" t="s">
        <v>499</v>
      </c>
      <c r="D67" s="1" t="s">
        <v>2751</v>
      </c>
      <c r="E67" s="1" t="s">
        <v>2752</v>
      </c>
      <c r="F67" s="1">
        <v>2193</v>
      </c>
      <c r="G67" s="1">
        <v>79</v>
      </c>
      <c r="H67" s="1">
        <v>3.6</v>
      </c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</row>
    <row r="68" spans="1:31" ht="45" customHeight="1" x14ac:dyDescent="0.25">
      <c r="A68" s="1" t="s">
        <v>683</v>
      </c>
      <c r="B68" s="1" t="s">
        <v>1191</v>
      </c>
      <c r="C68" s="1" t="s">
        <v>499</v>
      </c>
      <c r="D68" s="1" t="s">
        <v>2753</v>
      </c>
      <c r="E68" s="1" t="s">
        <v>2754</v>
      </c>
      <c r="F68" s="1">
        <v>906</v>
      </c>
      <c r="G68" s="1">
        <v>8</v>
      </c>
      <c r="H68" s="1">
        <v>0.88</v>
      </c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</row>
    <row r="69" spans="1:31" ht="45" customHeight="1" x14ac:dyDescent="0.25">
      <c r="A69" s="1" t="s">
        <v>683</v>
      </c>
      <c r="B69" s="1" t="s">
        <v>1191</v>
      </c>
      <c r="C69" s="1" t="s">
        <v>499</v>
      </c>
      <c r="D69" s="1" t="s">
        <v>2757</v>
      </c>
      <c r="E69" s="1" t="s">
        <v>2758</v>
      </c>
      <c r="F69" s="1">
        <v>192</v>
      </c>
      <c r="G69" s="1">
        <v>1</v>
      </c>
      <c r="H69" s="1">
        <v>0.52</v>
      </c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</row>
    <row r="70" spans="1:31" ht="45" customHeight="1" x14ac:dyDescent="0.25">
      <c r="A70" s="1" t="s">
        <v>683</v>
      </c>
      <c r="B70" s="1" t="s">
        <v>1191</v>
      </c>
      <c r="C70" s="1" t="s">
        <v>499</v>
      </c>
      <c r="D70" s="1" t="s">
        <v>2759</v>
      </c>
      <c r="E70" s="1" t="s">
        <v>2760</v>
      </c>
      <c r="F70" s="1">
        <v>192</v>
      </c>
      <c r="G70" s="1">
        <v>5</v>
      </c>
      <c r="H70" s="1">
        <v>2.6</v>
      </c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</row>
    <row r="71" spans="1:31" ht="45" customHeight="1" x14ac:dyDescent="0.25">
      <c r="A71" s="1" t="s">
        <v>683</v>
      </c>
      <c r="B71" s="1" t="s">
        <v>1191</v>
      </c>
      <c r="C71" s="1" t="s">
        <v>499</v>
      </c>
      <c r="D71" s="1" t="s">
        <v>2761</v>
      </c>
      <c r="E71" s="1" t="s">
        <v>2762</v>
      </c>
      <c r="F71" s="1">
        <v>1328</v>
      </c>
      <c r="G71" s="1">
        <v>185</v>
      </c>
      <c r="H71" s="1">
        <v>13.93</v>
      </c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</row>
    <row r="72" spans="1:31" ht="45" customHeight="1" x14ac:dyDescent="0.25">
      <c r="A72" s="1" t="s">
        <v>683</v>
      </c>
      <c r="B72" s="1" t="s">
        <v>1191</v>
      </c>
      <c r="C72" s="1" t="s">
        <v>499</v>
      </c>
      <c r="D72" s="1" t="s">
        <v>2763</v>
      </c>
      <c r="E72" s="1" t="s">
        <v>2764</v>
      </c>
      <c r="F72" s="1">
        <v>219</v>
      </c>
      <c r="G72" s="1">
        <v>27</v>
      </c>
      <c r="H72" s="1">
        <v>12.33</v>
      </c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</row>
    <row r="73" spans="1:31" ht="45" customHeight="1" x14ac:dyDescent="0.25">
      <c r="A73" s="1" t="s">
        <v>683</v>
      </c>
      <c r="B73" s="1" t="s">
        <v>1191</v>
      </c>
      <c r="C73" s="1" t="s">
        <v>499</v>
      </c>
      <c r="D73" s="1" t="s">
        <v>2765</v>
      </c>
      <c r="E73" s="1" t="s">
        <v>2766</v>
      </c>
      <c r="F73" s="1">
        <v>2821</v>
      </c>
      <c r="G73" s="1">
        <v>1</v>
      </c>
      <c r="H73" s="1">
        <v>0.04</v>
      </c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</row>
    <row r="74" spans="1:31" ht="45" customHeight="1" x14ac:dyDescent="0.25">
      <c r="A74" s="1" t="s">
        <v>683</v>
      </c>
      <c r="B74" s="1" t="s">
        <v>1191</v>
      </c>
      <c r="C74" s="1" t="s">
        <v>499</v>
      </c>
      <c r="D74" s="1" t="s">
        <v>2767</v>
      </c>
      <c r="E74" s="1" t="s">
        <v>2768</v>
      </c>
      <c r="F74" s="1">
        <v>137</v>
      </c>
      <c r="G74" s="1">
        <v>3</v>
      </c>
      <c r="H74" s="1">
        <v>2.19</v>
      </c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</row>
    <row r="75" spans="1:31" ht="45" customHeight="1" x14ac:dyDescent="0.25">
      <c r="A75" s="1" t="s">
        <v>683</v>
      </c>
      <c r="B75" s="1" t="s">
        <v>1241</v>
      </c>
      <c r="C75" s="1" t="s">
        <v>499</v>
      </c>
      <c r="D75" s="1" t="s">
        <v>2769</v>
      </c>
      <c r="E75" s="1" t="s">
        <v>2770</v>
      </c>
      <c r="F75" s="1">
        <v>2134</v>
      </c>
      <c r="G75" s="1">
        <v>98</v>
      </c>
      <c r="H75" s="1">
        <v>4.59</v>
      </c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</row>
    <row r="77" spans="1:31" ht="31.15" customHeight="1" x14ac:dyDescent="0.25">
      <c r="A77" s="65" t="s">
        <v>3302</v>
      </c>
      <c r="B77" s="65"/>
      <c r="C77" s="65"/>
      <c r="D77" s="65"/>
      <c r="E77" s="65"/>
    </row>
    <row r="78" spans="1:31" ht="45" customHeight="1" x14ac:dyDescent="0.25">
      <c r="A78" s="1" t="s">
        <v>683</v>
      </c>
      <c r="B78" s="1" t="s">
        <v>9</v>
      </c>
      <c r="C78" s="1" t="s">
        <v>10</v>
      </c>
      <c r="D78" s="1" t="s">
        <v>2659</v>
      </c>
      <c r="E78" s="1" t="s">
        <v>2660</v>
      </c>
      <c r="F78" s="7"/>
      <c r="G78" s="7"/>
      <c r="H78" s="7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</row>
    <row r="79" spans="1:31" ht="45" customHeight="1" x14ac:dyDescent="0.25">
      <c r="A79" s="1" t="s">
        <v>683</v>
      </c>
      <c r="B79" s="1" t="s">
        <v>9</v>
      </c>
      <c r="C79" s="1" t="s">
        <v>10</v>
      </c>
      <c r="D79" s="1" t="s">
        <v>686</v>
      </c>
      <c r="E79" s="1" t="s">
        <v>687</v>
      </c>
      <c r="F79" s="7"/>
      <c r="G79" s="7"/>
      <c r="H79" s="7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</row>
    <row r="80" spans="1:31" ht="45" customHeight="1" x14ac:dyDescent="0.25">
      <c r="A80" s="1" t="s">
        <v>683</v>
      </c>
      <c r="B80" s="1" t="s">
        <v>9</v>
      </c>
      <c r="C80" s="1" t="s">
        <v>10</v>
      </c>
      <c r="D80" s="1" t="s">
        <v>2669</v>
      </c>
      <c r="E80" s="1" t="s">
        <v>2670</v>
      </c>
      <c r="F80" s="7"/>
      <c r="G80" s="7"/>
      <c r="H80" s="7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</row>
    <row r="81" spans="1:31" ht="45" customHeight="1" x14ac:dyDescent="0.25">
      <c r="A81" s="1" t="s">
        <v>683</v>
      </c>
      <c r="B81" s="1" t="s">
        <v>9</v>
      </c>
      <c r="C81" s="1" t="s">
        <v>10</v>
      </c>
      <c r="D81" s="1" t="s">
        <v>2677</v>
      </c>
      <c r="E81" s="1" t="s">
        <v>2678</v>
      </c>
      <c r="F81" s="7"/>
      <c r="G81" s="7"/>
      <c r="H81" s="7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</row>
    <row r="82" spans="1:31" ht="45" customHeight="1" x14ac:dyDescent="0.25">
      <c r="A82" s="1" t="s">
        <v>683</v>
      </c>
      <c r="B82" s="1" t="s">
        <v>9</v>
      </c>
      <c r="C82" s="1" t="s">
        <v>10</v>
      </c>
      <c r="D82" s="1" t="s">
        <v>2679</v>
      </c>
      <c r="E82" s="1" t="s">
        <v>2680</v>
      </c>
      <c r="F82" s="7"/>
      <c r="G82" s="7"/>
      <c r="H82" s="7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</row>
    <row r="83" spans="1:31" ht="45" customHeight="1" x14ac:dyDescent="0.25">
      <c r="A83" s="1" t="s">
        <v>683</v>
      </c>
      <c r="B83" s="1" t="s">
        <v>9</v>
      </c>
      <c r="C83" s="1" t="s">
        <v>10</v>
      </c>
      <c r="D83" s="1" t="s">
        <v>2683</v>
      </c>
      <c r="E83" s="1" t="s">
        <v>2684</v>
      </c>
      <c r="F83" s="7"/>
      <c r="G83" s="7"/>
      <c r="H83" s="7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</row>
    <row r="84" spans="1:31" ht="45" customHeight="1" x14ac:dyDescent="0.25">
      <c r="A84" s="1" t="s">
        <v>683</v>
      </c>
      <c r="B84" s="1" t="s">
        <v>9</v>
      </c>
      <c r="C84" s="1" t="s">
        <v>10</v>
      </c>
      <c r="D84" s="1" t="s">
        <v>2689</v>
      </c>
      <c r="E84" s="1" t="s">
        <v>3684</v>
      </c>
      <c r="F84" s="7"/>
      <c r="G84" s="7"/>
      <c r="H84" s="7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</row>
    <row r="85" spans="1:31" ht="45" customHeight="1" x14ac:dyDescent="0.25">
      <c r="A85" s="1" t="s">
        <v>683</v>
      </c>
      <c r="B85" s="1" t="s">
        <v>9</v>
      </c>
      <c r="C85" s="1" t="s">
        <v>10</v>
      </c>
      <c r="D85" s="1" t="s">
        <v>2695</v>
      </c>
      <c r="E85" s="1" t="s">
        <v>2696</v>
      </c>
      <c r="F85" s="7"/>
      <c r="G85" s="7"/>
      <c r="H85" s="7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</row>
    <row r="86" spans="1:31" ht="45" customHeight="1" x14ac:dyDescent="0.25">
      <c r="A86" s="1" t="s">
        <v>683</v>
      </c>
      <c r="B86" s="1" t="s">
        <v>9</v>
      </c>
      <c r="C86" s="1" t="s">
        <v>10</v>
      </c>
      <c r="D86" s="1" t="s">
        <v>2727</v>
      </c>
      <c r="E86" s="1" t="s">
        <v>3685</v>
      </c>
      <c r="F86" s="7"/>
      <c r="G86" s="7"/>
      <c r="H86" s="7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</row>
    <row r="87" spans="1:31" ht="45" customHeight="1" x14ac:dyDescent="0.25">
      <c r="A87" s="1" t="s">
        <v>683</v>
      </c>
      <c r="B87" s="1" t="s">
        <v>1191</v>
      </c>
      <c r="C87" s="1" t="s">
        <v>499</v>
      </c>
      <c r="D87" s="1" t="s">
        <v>2723</v>
      </c>
      <c r="E87" s="1" t="s">
        <v>2724</v>
      </c>
      <c r="F87" s="7"/>
      <c r="G87" s="7"/>
      <c r="H87" s="7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</row>
    <row r="88" spans="1:31" ht="45" customHeight="1" x14ac:dyDescent="0.25">
      <c r="A88" s="1" t="s">
        <v>683</v>
      </c>
      <c r="B88" s="1" t="s">
        <v>1191</v>
      </c>
      <c r="C88" s="1" t="s">
        <v>499</v>
      </c>
      <c r="D88" s="1" t="s">
        <v>2727</v>
      </c>
      <c r="E88" s="1" t="s">
        <v>2728</v>
      </c>
      <c r="F88" s="18"/>
      <c r="G88" s="18"/>
      <c r="H88" s="7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ht="45" customHeight="1" x14ac:dyDescent="0.25">
      <c r="A89" s="1" t="s">
        <v>683</v>
      </c>
      <c r="B89" s="1" t="s">
        <v>1191</v>
      </c>
      <c r="C89" s="1" t="s">
        <v>499</v>
      </c>
      <c r="D89" s="1" t="s">
        <v>2731</v>
      </c>
      <c r="E89" s="1" t="s">
        <v>2732</v>
      </c>
      <c r="F89" s="18"/>
      <c r="G89" s="18"/>
      <c r="H89" s="7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ht="45" customHeight="1" x14ac:dyDescent="0.25">
      <c r="A90" s="1" t="s">
        <v>683</v>
      </c>
      <c r="B90" s="1" t="s">
        <v>1191</v>
      </c>
      <c r="C90" s="1" t="s">
        <v>499</v>
      </c>
      <c r="D90" s="1" t="s">
        <v>2733</v>
      </c>
      <c r="E90" s="1" t="s">
        <v>2734</v>
      </c>
      <c r="F90" s="18"/>
      <c r="G90" s="18"/>
      <c r="H90" s="7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ht="45" customHeight="1" x14ac:dyDescent="0.25">
      <c r="A91" s="1" t="s">
        <v>683</v>
      </c>
      <c r="B91" s="1" t="s">
        <v>1191</v>
      </c>
      <c r="C91" s="1" t="s">
        <v>499</v>
      </c>
      <c r="D91" s="1" t="s">
        <v>2737</v>
      </c>
      <c r="E91" s="1" t="s">
        <v>2738</v>
      </c>
      <c r="F91" s="18"/>
      <c r="G91" s="18"/>
      <c r="H91" s="7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ht="45" customHeight="1" x14ac:dyDescent="0.25">
      <c r="A92" s="1" t="s">
        <v>683</v>
      </c>
      <c r="B92" s="1" t="s">
        <v>1191</v>
      </c>
      <c r="C92" s="1" t="s">
        <v>499</v>
      </c>
      <c r="D92" s="1" t="s">
        <v>2739</v>
      </c>
      <c r="E92" s="1" t="s">
        <v>2740</v>
      </c>
      <c r="F92" s="18"/>
      <c r="G92" s="18"/>
      <c r="H92" s="7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</row>
    <row r="93" spans="1:31" ht="45" customHeight="1" x14ac:dyDescent="0.25">
      <c r="A93" s="1" t="s">
        <v>683</v>
      </c>
      <c r="B93" s="1" t="s">
        <v>1191</v>
      </c>
      <c r="C93" s="1" t="s">
        <v>499</v>
      </c>
      <c r="D93" s="1" t="s">
        <v>1622</v>
      </c>
      <c r="E93" s="1" t="s">
        <v>1623</v>
      </c>
    </row>
    <row r="94" spans="1:31" ht="45" customHeight="1" x14ac:dyDescent="0.25">
      <c r="A94" s="1" t="s">
        <v>683</v>
      </c>
      <c r="B94" s="1" t="s">
        <v>1191</v>
      </c>
      <c r="C94" s="1" t="s">
        <v>499</v>
      </c>
      <c r="D94" s="1" t="s">
        <v>2755</v>
      </c>
      <c r="E94" s="1" t="s">
        <v>2756</v>
      </c>
    </row>
  </sheetData>
  <mergeCells count="18">
    <mergeCell ref="A1:I1"/>
    <mergeCell ref="I3:I4"/>
    <mergeCell ref="J1:AE3"/>
    <mergeCell ref="D3:D4"/>
    <mergeCell ref="E3:E4"/>
    <mergeCell ref="F3:F4"/>
    <mergeCell ref="G3:G4"/>
    <mergeCell ref="H3:H4"/>
    <mergeCell ref="B3:C3"/>
    <mergeCell ref="A2:I2"/>
    <mergeCell ref="A77:E77"/>
    <mergeCell ref="A11:H11"/>
    <mergeCell ref="D12:D13"/>
    <mergeCell ref="E12:E13"/>
    <mergeCell ref="F12:F13"/>
    <mergeCell ref="G12:G13"/>
    <mergeCell ref="H12:H13"/>
    <mergeCell ref="B12:C1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showGridLines="0" zoomScale="70" zoomScaleNormal="70" workbookViewId="0">
      <pane xSplit="5" ySplit="4" topLeftCell="F5" activePane="bottomRight" state="frozen"/>
      <selection pane="topRight" activeCell="F1" sqref="F1"/>
      <selection pane="bottomLeft" activeCell="A4" sqref="A4"/>
      <selection pane="bottomRight" activeCell="A2" sqref="A2:I2"/>
    </sheetView>
  </sheetViews>
  <sheetFormatPr defaultColWidth="9.140625" defaultRowHeight="15" x14ac:dyDescent="0.25"/>
  <cols>
    <col min="1" max="1" width="20.7109375" style="11" customWidth="1"/>
    <col min="2" max="2" width="11.7109375" style="11" customWidth="1"/>
    <col min="3" max="3" width="20.7109375" style="11" customWidth="1"/>
    <col min="4" max="4" width="15.7109375" style="11" customWidth="1"/>
    <col min="5" max="5" width="30.7109375" style="11" customWidth="1"/>
    <col min="6" max="8" width="15.7109375" style="11" customWidth="1"/>
    <col min="9" max="9" width="20.7109375" style="11" customWidth="1"/>
    <col min="10" max="31" width="30.7109375" style="11" customWidth="1"/>
    <col min="32" max="16384" width="9.140625" style="11"/>
  </cols>
  <sheetData>
    <row r="1" spans="1:31" s="8" customFormat="1" ht="35.1" customHeight="1" x14ac:dyDescent="0.25">
      <c r="A1" s="67" t="s">
        <v>126</v>
      </c>
      <c r="B1" s="67"/>
      <c r="C1" s="67"/>
      <c r="D1" s="67"/>
      <c r="E1" s="67"/>
      <c r="F1" s="67"/>
      <c r="G1" s="67"/>
      <c r="H1" s="67"/>
      <c r="I1" s="67"/>
      <c r="J1" s="66" t="s">
        <v>3307</v>
      </c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</row>
    <row r="2" spans="1:31" s="8" customFormat="1" ht="21.6" customHeight="1" x14ac:dyDescent="0.25">
      <c r="A2" s="71" t="s">
        <v>4263</v>
      </c>
      <c r="B2" s="72"/>
      <c r="C2" s="72"/>
      <c r="D2" s="72"/>
      <c r="E2" s="72"/>
      <c r="F2" s="72"/>
      <c r="G2" s="72"/>
      <c r="H2" s="72"/>
      <c r="I2" s="73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</row>
    <row r="3" spans="1:31" s="8" customFormat="1" ht="30" customHeight="1" x14ac:dyDescent="0.25">
      <c r="A3" s="30" t="s">
        <v>102</v>
      </c>
      <c r="B3" s="69" t="s">
        <v>4201</v>
      </c>
      <c r="C3" s="70"/>
      <c r="D3" s="64" t="s">
        <v>3</v>
      </c>
      <c r="E3" s="64" t="s">
        <v>4</v>
      </c>
      <c r="F3" s="64" t="s">
        <v>5</v>
      </c>
      <c r="G3" s="64" t="s">
        <v>6</v>
      </c>
      <c r="H3" s="64" t="s">
        <v>7</v>
      </c>
      <c r="I3" s="64" t="s">
        <v>101</v>
      </c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</row>
    <row r="4" spans="1:31" s="8" customFormat="1" ht="155.1" customHeight="1" x14ac:dyDescent="0.25">
      <c r="A4" s="30" t="s">
        <v>0</v>
      </c>
      <c r="B4" s="30" t="s">
        <v>4204</v>
      </c>
      <c r="C4" s="30" t="s">
        <v>2</v>
      </c>
      <c r="D4" s="64"/>
      <c r="E4" s="64"/>
      <c r="F4" s="64"/>
      <c r="G4" s="64"/>
      <c r="H4" s="64"/>
      <c r="I4" s="64"/>
      <c r="J4" s="29" t="s">
        <v>3317</v>
      </c>
      <c r="K4" s="29" t="s">
        <v>3318</v>
      </c>
      <c r="L4" s="29" t="s">
        <v>3319</v>
      </c>
      <c r="M4" s="29" t="s">
        <v>3320</v>
      </c>
      <c r="N4" s="29" t="s">
        <v>3321</v>
      </c>
      <c r="O4" s="29" t="s">
        <v>3322</v>
      </c>
      <c r="P4" s="29" t="s">
        <v>3323</v>
      </c>
      <c r="Q4" s="29" t="s">
        <v>3324</v>
      </c>
      <c r="R4" s="29" t="s">
        <v>3325</v>
      </c>
      <c r="S4" s="29" t="s">
        <v>3326</v>
      </c>
      <c r="T4" s="29" t="s">
        <v>3327</v>
      </c>
      <c r="U4" s="29" t="s">
        <v>3328</v>
      </c>
      <c r="V4" s="29" t="s">
        <v>3329</v>
      </c>
      <c r="W4" s="29" t="s">
        <v>3330</v>
      </c>
      <c r="X4" s="29" t="s">
        <v>3331</v>
      </c>
      <c r="Y4" s="29" t="s">
        <v>3332</v>
      </c>
      <c r="Z4" s="29" t="s">
        <v>3333</v>
      </c>
      <c r="AA4" s="29" t="s">
        <v>3334</v>
      </c>
      <c r="AB4" s="29" t="s">
        <v>3335</v>
      </c>
      <c r="AC4" s="29" t="s">
        <v>3336</v>
      </c>
      <c r="AD4" s="29" t="s">
        <v>3337</v>
      </c>
      <c r="AE4" s="29" t="s">
        <v>3338</v>
      </c>
    </row>
    <row r="5" spans="1:31" ht="45" customHeight="1" x14ac:dyDescent="0.25">
      <c r="A5" s="1" t="s">
        <v>616</v>
      </c>
      <c r="B5" s="1" t="s">
        <v>9</v>
      </c>
      <c r="C5" s="1" t="s">
        <v>10</v>
      </c>
      <c r="D5" s="1" t="s">
        <v>617</v>
      </c>
      <c r="E5" s="1" t="s">
        <v>3648</v>
      </c>
      <c r="F5" s="1">
        <v>21</v>
      </c>
      <c r="G5" s="1">
        <v>34</v>
      </c>
      <c r="H5" s="1" t="s">
        <v>3649</v>
      </c>
      <c r="I5" s="6">
        <f>(J5+K5+L5+M5+N5+O5+P5+Q5+R5+S5+U5+V5+W5+X5+Z5+AA5+AB5+AE5)*100/18</f>
        <v>94.666666666666671</v>
      </c>
      <c r="J5" s="1" t="s">
        <v>70</v>
      </c>
      <c r="K5" s="1" t="s">
        <v>29</v>
      </c>
      <c r="L5" s="1" t="s">
        <v>13</v>
      </c>
      <c r="M5" s="1" t="s">
        <v>44</v>
      </c>
      <c r="N5" s="1" t="s">
        <v>45</v>
      </c>
      <c r="O5" s="1" t="s">
        <v>44</v>
      </c>
      <c r="P5" s="1" t="s">
        <v>44</v>
      </c>
      <c r="Q5" s="1" t="s">
        <v>44</v>
      </c>
      <c r="R5" s="1" t="s">
        <v>44</v>
      </c>
      <c r="S5" s="1" t="s">
        <v>30</v>
      </c>
      <c r="T5" s="1" t="s">
        <v>4262</v>
      </c>
      <c r="U5" s="1" t="s">
        <v>14</v>
      </c>
      <c r="V5" s="1" t="s">
        <v>76</v>
      </c>
      <c r="W5" s="1" t="s">
        <v>44</v>
      </c>
      <c r="X5" s="1" t="s">
        <v>44</v>
      </c>
      <c r="Y5" s="1" t="s">
        <v>4262</v>
      </c>
      <c r="Z5" s="1" t="s">
        <v>15</v>
      </c>
      <c r="AA5" s="1" t="s">
        <v>13</v>
      </c>
      <c r="AB5" s="1" t="s">
        <v>15</v>
      </c>
      <c r="AC5" s="1" t="s">
        <v>4262</v>
      </c>
      <c r="AD5" s="1" t="s">
        <v>4262</v>
      </c>
      <c r="AE5" s="1" t="s">
        <v>13</v>
      </c>
    </row>
    <row r="6" spans="1:31" ht="45" customHeight="1" x14ac:dyDescent="0.25">
      <c r="A6" s="1" t="s">
        <v>616</v>
      </c>
      <c r="B6" s="1" t="s">
        <v>9</v>
      </c>
      <c r="C6" s="1" t="s">
        <v>10</v>
      </c>
      <c r="D6" s="1" t="s">
        <v>619</v>
      </c>
      <c r="E6" s="1" t="s">
        <v>3650</v>
      </c>
      <c r="F6" s="1">
        <v>77</v>
      </c>
      <c r="G6" s="1">
        <v>80</v>
      </c>
      <c r="H6" s="1" t="s">
        <v>3651</v>
      </c>
      <c r="I6" s="6">
        <f t="shared" ref="I6:I20" si="0">(J6+K6+L6+M6+N6+O6+P6+Q6+R6+S6+U6+V6+W6+X6+Z6+AA6+AB6+AE6)*100/18</f>
        <v>92.388888888888886</v>
      </c>
      <c r="J6" s="1" t="s">
        <v>70</v>
      </c>
      <c r="K6" s="1" t="s">
        <v>14</v>
      </c>
      <c r="L6" s="1" t="s">
        <v>45</v>
      </c>
      <c r="M6" s="1" t="s">
        <v>14</v>
      </c>
      <c r="N6" s="1" t="s">
        <v>40</v>
      </c>
      <c r="O6" s="1" t="s">
        <v>29</v>
      </c>
      <c r="P6" s="1" t="s">
        <v>45</v>
      </c>
      <c r="Q6" s="1" t="s">
        <v>48</v>
      </c>
      <c r="R6" s="1" t="s">
        <v>15</v>
      </c>
      <c r="S6" s="1" t="s">
        <v>76</v>
      </c>
      <c r="T6" s="1" t="s">
        <v>4262</v>
      </c>
      <c r="U6" s="1" t="s">
        <v>29</v>
      </c>
      <c r="V6" s="1" t="s">
        <v>45</v>
      </c>
      <c r="W6" s="1" t="s">
        <v>40</v>
      </c>
      <c r="X6" s="1" t="s">
        <v>14</v>
      </c>
      <c r="Y6" s="1" t="s">
        <v>4262</v>
      </c>
      <c r="Z6" s="1" t="s">
        <v>44</v>
      </c>
      <c r="AA6" s="1" t="s">
        <v>18</v>
      </c>
      <c r="AB6" s="1" t="s">
        <v>19</v>
      </c>
      <c r="AC6" s="1" t="s">
        <v>4262</v>
      </c>
      <c r="AD6" s="1" t="s">
        <v>4262</v>
      </c>
      <c r="AE6" s="1" t="s">
        <v>44</v>
      </c>
    </row>
    <row r="7" spans="1:31" ht="45" customHeight="1" x14ac:dyDescent="0.25">
      <c r="A7" s="1" t="s">
        <v>616</v>
      </c>
      <c r="B7" s="1" t="s">
        <v>9</v>
      </c>
      <c r="C7" s="1" t="s">
        <v>10</v>
      </c>
      <c r="D7" s="1" t="s">
        <v>620</v>
      </c>
      <c r="E7" s="1" t="s">
        <v>621</v>
      </c>
      <c r="F7" s="1">
        <v>76</v>
      </c>
      <c r="G7" s="1">
        <v>41</v>
      </c>
      <c r="H7" s="1" t="s">
        <v>3652</v>
      </c>
      <c r="I7" s="6">
        <f t="shared" si="0"/>
        <v>91.333333333333343</v>
      </c>
      <c r="J7" s="1" t="s">
        <v>44</v>
      </c>
      <c r="K7" s="1" t="s">
        <v>14</v>
      </c>
      <c r="L7" s="1" t="s">
        <v>76</v>
      </c>
      <c r="M7" s="1" t="s">
        <v>19</v>
      </c>
      <c r="N7" s="1" t="s">
        <v>23</v>
      </c>
      <c r="O7" s="1" t="s">
        <v>76</v>
      </c>
      <c r="P7" s="1" t="s">
        <v>69</v>
      </c>
      <c r="Q7" s="1" t="s">
        <v>45</v>
      </c>
      <c r="R7" s="1" t="s">
        <v>44</v>
      </c>
      <c r="S7" s="1" t="s">
        <v>3358</v>
      </c>
      <c r="T7" s="1" t="s">
        <v>4262</v>
      </c>
      <c r="U7" s="1" t="s">
        <v>44</v>
      </c>
      <c r="V7" s="1" t="s">
        <v>44</v>
      </c>
      <c r="W7" s="1" t="s">
        <v>45</v>
      </c>
      <c r="X7" s="1" t="s">
        <v>44</v>
      </c>
      <c r="Y7" s="1" t="s">
        <v>4262</v>
      </c>
      <c r="Z7" s="1" t="s">
        <v>44</v>
      </c>
      <c r="AA7" s="1" t="s">
        <v>29</v>
      </c>
      <c r="AB7" s="1" t="s">
        <v>44</v>
      </c>
      <c r="AC7" s="1" t="s">
        <v>4262</v>
      </c>
      <c r="AD7" s="1" t="s">
        <v>4262</v>
      </c>
      <c r="AE7" s="1" t="s">
        <v>69</v>
      </c>
    </row>
    <row r="8" spans="1:31" ht="45" customHeight="1" x14ac:dyDescent="0.25">
      <c r="A8" s="1" t="s">
        <v>616</v>
      </c>
      <c r="B8" s="1" t="s">
        <v>9</v>
      </c>
      <c r="C8" s="1" t="s">
        <v>10</v>
      </c>
      <c r="D8" s="1" t="s">
        <v>622</v>
      </c>
      <c r="E8" s="1" t="s">
        <v>623</v>
      </c>
      <c r="F8" s="1">
        <v>29</v>
      </c>
      <c r="G8" s="1">
        <v>17</v>
      </c>
      <c r="H8" s="1" t="s">
        <v>145</v>
      </c>
      <c r="I8" s="6">
        <f t="shared" si="0"/>
        <v>84.444444444444471</v>
      </c>
      <c r="J8" s="1" t="s">
        <v>59</v>
      </c>
      <c r="K8" s="1" t="s">
        <v>18</v>
      </c>
      <c r="L8" s="1" t="s">
        <v>39</v>
      </c>
      <c r="M8" s="1" t="s">
        <v>19</v>
      </c>
      <c r="N8" s="1" t="s">
        <v>3360</v>
      </c>
      <c r="O8" s="1" t="s">
        <v>19</v>
      </c>
      <c r="P8" s="1" t="s">
        <v>19</v>
      </c>
      <c r="Q8" s="1" t="s">
        <v>19</v>
      </c>
      <c r="R8" s="1" t="s">
        <v>19</v>
      </c>
      <c r="S8" s="1" t="s">
        <v>23</v>
      </c>
      <c r="T8" s="1" t="s">
        <v>4262</v>
      </c>
      <c r="U8" s="1" t="s">
        <v>19</v>
      </c>
      <c r="V8" s="1" t="s">
        <v>39</v>
      </c>
      <c r="W8" s="1" t="s">
        <v>19</v>
      </c>
      <c r="X8" s="1" t="s">
        <v>19</v>
      </c>
      <c r="Y8" s="1" t="s">
        <v>4262</v>
      </c>
      <c r="Z8" s="1" t="s">
        <v>18</v>
      </c>
      <c r="AA8" s="1" t="s">
        <v>19</v>
      </c>
      <c r="AB8" s="1" t="s">
        <v>19</v>
      </c>
      <c r="AC8" s="1" t="s">
        <v>4262</v>
      </c>
      <c r="AD8" s="1" t="s">
        <v>4262</v>
      </c>
      <c r="AE8" s="1" t="s">
        <v>19</v>
      </c>
    </row>
    <row r="9" spans="1:31" ht="45" customHeight="1" x14ac:dyDescent="0.25">
      <c r="A9" s="1" t="s">
        <v>616</v>
      </c>
      <c r="B9" s="1" t="s">
        <v>9</v>
      </c>
      <c r="C9" s="1" t="s">
        <v>10</v>
      </c>
      <c r="D9" s="1" t="s">
        <v>624</v>
      </c>
      <c r="E9" s="1" t="s">
        <v>625</v>
      </c>
      <c r="F9" s="1">
        <v>49</v>
      </c>
      <c r="G9" s="1">
        <v>26</v>
      </c>
      <c r="H9" s="1" t="s">
        <v>474</v>
      </c>
      <c r="I9" s="6">
        <f t="shared" si="0"/>
        <v>93.888888888888914</v>
      </c>
      <c r="J9" s="1" t="s">
        <v>45</v>
      </c>
      <c r="K9" s="1" t="s">
        <v>70</v>
      </c>
      <c r="L9" s="1" t="s">
        <v>45</v>
      </c>
      <c r="M9" s="1" t="s">
        <v>70</v>
      </c>
      <c r="N9" s="1" t="s">
        <v>19</v>
      </c>
      <c r="O9" s="1" t="s">
        <v>70</v>
      </c>
      <c r="P9" s="1" t="s">
        <v>70</v>
      </c>
      <c r="Q9" s="1" t="s">
        <v>70</v>
      </c>
      <c r="R9" s="1" t="s">
        <v>14</v>
      </c>
      <c r="S9" s="1" t="s">
        <v>19</v>
      </c>
      <c r="T9" s="1" t="s">
        <v>4262</v>
      </c>
      <c r="U9" s="1" t="s">
        <v>14</v>
      </c>
      <c r="V9" s="1" t="s">
        <v>70</v>
      </c>
      <c r="W9" s="1" t="s">
        <v>14</v>
      </c>
      <c r="X9" s="1" t="s">
        <v>14</v>
      </c>
      <c r="Y9" s="1" t="s">
        <v>4262</v>
      </c>
      <c r="Z9" s="1" t="s">
        <v>70</v>
      </c>
      <c r="AA9" s="1" t="s">
        <v>70</v>
      </c>
      <c r="AB9" s="1" t="s">
        <v>70</v>
      </c>
      <c r="AC9" s="1" t="s">
        <v>4262</v>
      </c>
      <c r="AD9" s="1" t="s">
        <v>4262</v>
      </c>
      <c r="AE9" s="1" t="s">
        <v>14</v>
      </c>
    </row>
    <row r="10" spans="1:31" ht="45" customHeight="1" x14ac:dyDescent="0.25">
      <c r="A10" s="1" t="s">
        <v>616</v>
      </c>
      <c r="B10" s="1" t="s">
        <v>9</v>
      </c>
      <c r="C10" s="1" t="s">
        <v>10</v>
      </c>
      <c r="D10" s="1" t="s">
        <v>626</v>
      </c>
      <c r="E10" s="1" t="s">
        <v>3653</v>
      </c>
      <c r="F10" s="1">
        <v>22</v>
      </c>
      <c r="G10" s="1">
        <v>23</v>
      </c>
      <c r="H10" s="1" t="s">
        <v>3654</v>
      </c>
      <c r="I10" s="6">
        <f t="shared" si="0"/>
        <v>97.944444444444443</v>
      </c>
      <c r="J10" s="1" t="s">
        <v>13</v>
      </c>
      <c r="K10" s="1" t="s">
        <v>13</v>
      </c>
      <c r="L10" s="1" t="s">
        <v>13</v>
      </c>
      <c r="M10" s="1" t="s">
        <v>13</v>
      </c>
      <c r="N10" s="1" t="s">
        <v>19</v>
      </c>
      <c r="O10" s="1" t="s">
        <v>13</v>
      </c>
      <c r="P10" s="1" t="s">
        <v>13</v>
      </c>
      <c r="Q10" s="1" t="s">
        <v>13</v>
      </c>
      <c r="R10" s="1" t="s">
        <v>70</v>
      </c>
      <c r="S10" s="1" t="s">
        <v>63</v>
      </c>
      <c r="T10" s="1" t="s">
        <v>4262</v>
      </c>
      <c r="U10" s="1" t="s">
        <v>13</v>
      </c>
      <c r="V10" s="1" t="s">
        <v>13</v>
      </c>
      <c r="W10" s="1" t="s">
        <v>13</v>
      </c>
      <c r="X10" s="1" t="s">
        <v>13</v>
      </c>
      <c r="Y10" s="1" t="s">
        <v>4262</v>
      </c>
      <c r="Z10" s="1" t="s">
        <v>13</v>
      </c>
      <c r="AA10" s="1" t="s">
        <v>13</v>
      </c>
      <c r="AB10" s="1" t="s">
        <v>13</v>
      </c>
      <c r="AC10" s="1" t="s">
        <v>4262</v>
      </c>
      <c r="AD10" s="1" t="s">
        <v>4262</v>
      </c>
      <c r="AE10" s="1" t="s">
        <v>13</v>
      </c>
    </row>
    <row r="11" spans="1:31" ht="45" customHeight="1" x14ac:dyDescent="0.25">
      <c r="A11" s="1" t="s">
        <v>616</v>
      </c>
      <c r="B11" s="1" t="s">
        <v>9</v>
      </c>
      <c r="C11" s="1" t="s">
        <v>10</v>
      </c>
      <c r="D11" s="1" t="s">
        <v>627</v>
      </c>
      <c r="E11" s="1" t="s">
        <v>3655</v>
      </c>
      <c r="F11" s="1">
        <v>13</v>
      </c>
      <c r="G11" s="1">
        <v>14</v>
      </c>
      <c r="H11" s="1" t="s">
        <v>3342</v>
      </c>
      <c r="I11" s="6">
        <f t="shared" si="0"/>
        <v>96.833333333333329</v>
      </c>
      <c r="J11" s="1" t="s">
        <v>13</v>
      </c>
      <c r="K11" s="1" t="s">
        <v>29</v>
      </c>
      <c r="L11" s="1" t="s">
        <v>13</v>
      </c>
      <c r="M11" s="1" t="s">
        <v>13</v>
      </c>
      <c r="N11" s="1" t="s">
        <v>50</v>
      </c>
      <c r="O11" s="1" t="s">
        <v>13</v>
      </c>
      <c r="P11" s="1" t="s">
        <v>29</v>
      </c>
      <c r="Q11" s="1" t="s">
        <v>13</v>
      </c>
      <c r="R11" s="1" t="s">
        <v>13</v>
      </c>
      <c r="S11" s="1" t="s">
        <v>13</v>
      </c>
      <c r="T11" s="1" t="s">
        <v>4262</v>
      </c>
      <c r="U11" s="1" t="s">
        <v>14</v>
      </c>
      <c r="V11" s="1" t="s">
        <v>14</v>
      </c>
      <c r="W11" s="1" t="s">
        <v>14</v>
      </c>
      <c r="X11" s="1" t="s">
        <v>14</v>
      </c>
      <c r="Y11" s="1" t="s">
        <v>4262</v>
      </c>
      <c r="Z11" s="1" t="s">
        <v>13</v>
      </c>
      <c r="AA11" s="1" t="s">
        <v>13</v>
      </c>
      <c r="AB11" s="1" t="s">
        <v>13</v>
      </c>
      <c r="AC11" s="1" t="s">
        <v>4262</v>
      </c>
      <c r="AD11" s="1" t="s">
        <v>4262</v>
      </c>
      <c r="AE11" s="1" t="s">
        <v>13</v>
      </c>
    </row>
    <row r="12" spans="1:31" ht="45" customHeight="1" x14ac:dyDescent="0.25">
      <c r="A12" s="1" t="s">
        <v>616</v>
      </c>
      <c r="B12" s="1" t="s">
        <v>9</v>
      </c>
      <c r="C12" s="1" t="s">
        <v>10</v>
      </c>
      <c r="D12" s="1" t="s">
        <v>628</v>
      </c>
      <c r="E12" s="1" t="s">
        <v>3656</v>
      </c>
      <c r="F12" s="1">
        <v>23</v>
      </c>
      <c r="G12" s="1">
        <v>23</v>
      </c>
      <c r="H12" s="1" t="s">
        <v>36</v>
      </c>
      <c r="I12" s="6">
        <f t="shared" si="0"/>
        <v>93.888888888888857</v>
      </c>
      <c r="J12" s="1" t="s">
        <v>45</v>
      </c>
      <c r="K12" s="1" t="s">
        <v>70</v>
      </c>
      <c r="L12" s="1" t="s">
        <v>48</v>
      </c>
      <c r="M12" s="1" t="s">
        <v>45</v>
      </c>
      <c r="N12" s="1" t="s">
        <v>15</v>
      </c>
      <c r="O12" s="1" t="s">
        <v>48</v>
      </c>
      <c r="P12" s="1" t="s">
        <v>70</v>
      </c>
      <c r="Q12" s="1" t="s">
        <v>70</v>
      </c>
      <c r="R12" s="1" t="s">
        <v>70</v>
      </c>
      <c r="S12" s="1" t="s">
        <v>3361</v>
      </c>
      <c r="T12" s="1" t="s">
        <v>4262</v>
      </c>
      <c r="U12" s="1" t="s">
        <v>45</v>
      </c>
      <c r="V12" s="1" t="s">
        <v>45</v>
      </c>
      <c r="W12" s="1" t="s">
        <v>70</v>
      </c>
      <c r="X12" s="1" t="s">
        <v>70</v>
      </c>
      <c r="Y12" s="1" t="s">
        <v>4262</v>
      </c>
      <c r="Z12" s="1" t="s">
        <v>45</v>
      </c>
      <c r="AA12" s="1" t="s">
        <v>45</v>
      </c>
      <c r="AB12" s="1" t="s">
        <v>45</v>
      </c>
      <c r="AC12" s="1" t="s">
        <v>4262</v>
      </c>
      <c r="AD12" s="1" t="s">
        <v>4262</v>
      </c>
      <c r="AE12" s="1" t="s">
        <v>45</v>
      </c>
    </row>
    <row r="13" spans="1:31" ht="45" customHeight="1" x14ac:dyDescent="0.25">
      <c r="A13" s="1" t="s">
        <v>616</v>
      </c>
      <c r="B13" s="1" t="s">
        <v>9</v>
      </c>
      <c r="C13" s="1" t="s">
        <v>10</v>
      </c>
      <c r="D13" s="1" t="s">
        <v>629</v>
      </c>
      <c r="E13" s="1" t="s">
        <v>630</v>
      </c>
      <c r="F13" s="1">
        <v>22</v>
      </c>
      <c r="G13" s="1">
        <v>11</v>
      </c>
      <c r="H13" s="1" t="s">
        <v>26</v>
      </c>
      <c r="I13" s="6">
        <f t="shared" si="0"/>
        <v>87.000000000000014</v>
      </c>
      <c r="J13" s="1" t="s">
        <v>13</v>
      </c>
      <c r="K13" s="1" t="s">
        <v>40</v>
      </c>
      <c r="L13" s="1" t="s">
        <v>39</v>
      </c>
      <c r="M13" s="1" t="s">
        <v>39</v>
      </c>
      <c r="N13" s="1" t="s">
        <v>17</v>
      </c>
      <c r="O13" s="1" t="s">
        <v>55</v>
      </c>
      <c r="P13" s="1" t="s">
        <v>40</v>
      </c>
      <c r="Q13" s="1" t="s">
        <v>48</v>
      </c>
      <c r="R13" s="1" t="s">
        <v>48</v>
      </c>
      <c r="S13" s="1" t="s">
        <v>76</v>
      </c>
      <c r="T13" s="1" t="s">
        <v>4262</v>
      </c>
      <c r="U13" s="1" t="s">
        <v>55</v>
      </c>
      <c r="V13" s="1" t="s">
        <v>48</v>
      </c>
      <c r="W13" s="1" t="s">
        <v>55</v>
      </c>
      <c r="X13" s="1" t="s">
        <v>13</v>
      </c>
      <c r="Y13" s="1" t="s">
        <v>4262</v>
      </c>
      <c r="Z13" s="1" t="s">
        <v>55</v>
      </c>
      <c r="AA13" s="1" t="s">
        <v>55</v>
      </c>
      <c r="AB13" s="1" t="s">
        <v>40</v>
      </c>
      <c r="AC13" s="1" t="s">
        <v>4262</v>
      </c>
      <c r="AD13" s="1" t="s">
        <v>4262</v>
      </c>
      <c r="AE13" s="1" t="s">
        <v>13</v>
      </c>
    </row>
    <row r="14" spans="1:31" ht="45" customHeight="1" x14ac:dyDescent="0.25">
      <c r="A14" s="1" t="s">
        <v>616</v>
      </c>
      <c r="B14" s="1" t="s">
        <v>9</v>
      </c>
      <c r="C14" s="1" t="s">
        <v>10</v>
      </c>
      <c r="D14" s="1" t="s">
        <v>631</v>
      </c>
      <c r="E14" s="1" t="s">
        <v>3657</v>
      </c>
      <c r="F14" s="1">
        <v>23</v>
      </c>
      <c r="G14" s="1">
        <v>23</v>
      </c>
      <c r="H14" s="1" t="s">
        <v>36</v>
      </c>
      <c r="I14" s="6">
        <f t="shared" si="0"/>
        <v>94.500000000000028</v>
      </c>
      <c r="J14" s="1" t="s">
        <v>13</v>
      </c>
      <c r="K14" s="1" t="s">
        <v>13</v>
      </c>
      <c r="L14" s="1" t="s">
        <v>48</v>
      </c>
      <c r="M14" s="1" t="s">
        <v>48</v>
      </c>
      <c r="N14" s="1" t="s">
        <v>81</v>
      </c>
      <c r="O14" s="1" t="s">
        <v>45</v>
      </c>
      <c r="P14" s="1" t="s">
        <v>13</v>
      </c>
      <c r="Q14" s="1" t="s">
        <v>70</v>
      </c>
      <c r="R14" s="1" t="s">
        <v>70</v>
      </c>
      <c r="S14" s="1" t="s">
        <v>55</v>
      </c>
      <c r="T14" s="1" t="s">
        <v>4262</v>
      </c>
      <c r="U14" s="1" t="s">
        <v>48</v>
      </c>
      <c r="V14" s="1" t="s">
        <v>45</v>
      </c>
      <c r="W14" s="1" t="s">
        <v>70</v>
      </c>
      <c r="X14" s="1" t="s">
        <v>70</v>
      </c>
      <c r="Y14" s="1" t="s">
        <v>4262</v>
      </c>
      <c r="Z14" s="1" t="s">
        <v>13</v>
      </c>
      <c r="AA14" s="1" t="s">
        <v>70</v>
      </c>
      <c r="AB14" s="1" t="s">
        <v>70</v>
      </c>
      <c r="AC14" s="1" t="s">
        <v>4262</v>
      </c>
      <c r="AD14" s="1" t="s">
        <v>4262</v>
      </c>
      <c r="AE14" s="1" t="s">
        <v>70</v>
      </c>
    </row>
    <row r="15" spans="1:31" ht="45" customHeight="1" x14ac:dyDescent="0.25">
      <c r="A15" s="1" t="s">
        <v>616</v>
      </c>
      <c r="B15" s="1" t="s">
        <v>9</v>
      </c>
      <c r="C15" s="1" t="s">
        <v>10</v>
      </c>
      <c r="D15" s="1" t="s">
        <v>1557</v>
      </c>
      <c r="E15" s="1" t="s">
        <v>3658</v>
      </c>
      <c r="F15" s="1">
        <v>9</v>
      </c>
      <c r="G15" s="1">
        <v>8</v>
      </c>
      <c r="H15" s="1" t="s">
        <v>142</v>
      </c>
      <c r="I15" s="6">
        <f t="shared" si="0"/>
        <v>95.222222222222229</v>
      </c>
      <c r="J15" s="1" t="s">
        <v>13</v>
      </c>
      <c r="K15" s="1" t="s">
        <v>13</v>
      </c>
      <c r="L15" s="1" t="s">
        <v>76</v>
      </c>
      <c r="M15" s="1" t="s">
        <v>13</v>
      </c>
      <c r="N15" s="1" t="s">
        <v>3444</v>
      </c>
      <c r="O15" s="1" t="s">
        <v>13</v>
      </c>
      <c r="P15" s="1" t="s">
        <v>13</v>
      </c>
      <c r="Q15" s="1" t="s">
        <v>13</v>
      </c>
      <c r="R15" s="1" t="s">
        <v>13</v>
      </c>
      <c r="S15" s="1" t="s">
        <v>3360</v>
      </c>
      <c r="T15" s="1" t="s">
        <v>4262</v>
      </c>
      <c r="U15" s="1" t="s">
        <v>13</v>
      </c>
      <c r="V15" s="1" t="s">
        <v>13</v>
      </c>
      <c r="W15" s="1" t="s">
        <v>13</v>
      </c>
      <c r="X15" s="1" t="s">
        <v>13</v>
      </c>
      <c r="Y15" s="1" t="s">
        <v>4262</v>
      </c>
      <c r="Z15" s="1" t="s">
        <v>13</v>
      </c>
      <c r="AA15" s="1" t="s">
        <v>13</v>
      </c>
      <c r="AB15" s="1" t="s">
        <v>13</v>
      </c>
      <c r="AC15" s="1" t="s">
        <v>4262</v>
      </c>
      <c r="AD15" s="1" t="s">
        <v>4262</v>
      </c>
      <c r="AE15" s="1" t="s">
        <v>13</v>
      </c>
    </row>
    <row r="16" spans="1:31" ht="45" customHeight="1" x14ac:dyDescent="0.25">
      <c r="A16" s="1" t="s">
        <v>616</v>
      </c>
      <c r="B16" s="1" t="s">
        <v>9</v>
      </c>
      <c r="C16" s="1" t="s">
        <v>10</v>
      </c>
      <c r="D16" s="1" t="s">
        <v>1562</v>
      </c>
      <c r="E16" s="1" t="s">
        <v>3659</v>
      </c>
      <c r="F16" s="1">
        <v>2</v>
      </c>
      <c r="G16" s="1">
        <v>2</v>
      </c>
      <c r="H16" s="1" t="s">
        <v>36</v>
      </c>
      <c r="I16" s="6">
        <f t="shared" si="0"/>
        <v>100</v>
      </c>
      <c r="J16" s="1" t="s">
        <v>13</v>
      </c>
      <c r="K16" s="1" t="s">
        <v>13</v>
      </c>
      <c r="L16" s="1" t="s">
        <v>13</v>
      </c>
      <c r="M16" s="1" t="s">
        <v>13</v>
      </c>
      <c r="N16" s="1" t="s">
        <v>13</v>
      </c>
      <c r="O16" s="1" t="s">
        <v>13</v>
      </c>
      <c r="P16" s="1" t="s">
        <v>13</v>
      </c>
      <c r="Q16" s="1" t="s">
        <v>13</v>
      </c>
      <c r="R16" s="1" t="s">
        <v>13</v>
      </c>
      <c r="S16" s="1" t="s">
        <v>13</v>
      </c>
      <c r="T16" s="1" t="s">
        <v>4262</v>
      </c>
      <c r="U16" s="1" t="s">
        <v>13</v>
      </c>
      <c r="V16" s="1" t="s">
        <v>13</v>
      </c>
      <c r="W16" s="1" t="s">
        <v>13</v>
      </c>
      <c r="X16" s="1" t="s">
        <v>13</v>
      </c>
      <c r="Y16" s="1" t="s">
        <v>4262</v>
      </c>
      <c r="Z16" s="1" t="s">
        <v>13</v>
      </c>
      <c r="AA16" s="1" t="s">
        <v>13</v>
      </c>
      <c r="AB16" s="1" t="s">
        <v>13</v>
      </c>
      <c r="AC16" s="1" t="s">
        <v>4262</v>
      </c>
      <c r="AD16" s="1" t="s">
        <v>4262</v>
      </c>
      <c r="AE16" s="1" t="s">
        <v>13</v>
      </c>
    </row>
    <row r="17" spans="1:31" ht="45" customHeight="1" x14ac:dyDescent="0.25">
      <c r="A17" s="1" t="s">
        <v>616</v>
      </c>
      <c r="B17" s="1" t="s">
        <v>9</v>
      </c>
      <c r="C17" s="1" t="s">
        <v>10</v>
      </c>
      <c r="D17" s="1" t="s">
        <v>1555</v>
      </c>
      <c r="E17" s="1" t="s">
        <v>3660</v>
      </c>
      <c r="F17" s="1">
        <v>17</v>
      </c>
      <c r="G17" s="1">
        <v>17</v>
      </c>
      <c r="H17" s="1" t="s">
        <v>36</v>
      </c>
      <c r="I17" s="6">
        <f t="shared" si="0"/>
        <v>96.055555555555557</v>
      </c>
      <c r="J17" s="1" t="s">
        <v>13</v>
      </c>
      <c r="K17" s="1" t="s">
        <v>13</v>
      </c>
      <c r="L17" s="1" t="s">
        <v>13</v>
      </c>
      <c r="M17" s="1" t="s">
        <v>15</v>
      </c>
      <c r="N17" s="1" t="s">
        <v>13</v>
      </c>
      <c r="O17" s="1" t="s">
        <v>13</v>
      </c>
      <c r="P17" s="1" t="s">
        <v>15</v>
      </c>
      <c r="Q17" s="1" t="s">
        <v>13</v>
      </c>
      <c r="R17" s="1" t="s">
        <v>13</v>
      </c>
      <c r="S17" s="1" t="s">
        <v>50</v>
      </c>
      <c r="T17" s="1" t="s">
        <v>4262</v>
      </c>
      <c r="U17" s="1" t="s">
        <v>15</v>
      </c>
      <c r="V17" s="1" t="s">
        <v>19</v>
      </c>
      <c r="W17" s="1" t="s">
        <v>15</v>
      </c>
      <c r="X17" s="1" t="s">
        <v>19</v>
      </c>
      <c r="Y17" s="1" t="s">
        <v>4262</v>
      </c>
      <c r="Z17" s="1" t="s">
        <v>13</v>
      </c>
      <c r="AA17" s="1" t="s">
        <v>19</v>
      </c>
      <c r="AB17" s="1" t="s">
        <v>13</v>
      </c>
      <c r="AC17" s="1" t="s">
        <v>4262</v>
      </c>
      <c r="AD17" s="1" t="s">
        <v>4262</v>
      </c>
      <c r="AE17" s="1" t="s">
        <v>13</v>
      </c>
    </row>
    <row r="18" spans="1:31" ht="45" customHeight="1" x14ac:dyDescent="0.25">
      <c r="A18" s="1" t="s">
        <v>616</v>
      </c>
      <c r="B18" s="1" t="s">
        <v>9</v>
      </c>
      <c r="C18" s="1" t="s">
        <v>10</v>
      </c>
      <c r="D18" s="1" t="s">
        <v>1560</v>
      </c>
      <c r="E18" s="1" t="s">
        <v>3661</v>
      </c>
      <c r="F18" s="1">
        <v>1</v>
      </c>
      <c r="G18" s="1">
        <v>1</v>
      </c>
      <c r="H18" s="1" t="s">
        <v>36</v>
      </c>
      <c r="I18" s="6">
        <f t="shared" si="0"/>
        <v>100</v>
      </c>
      <c r="J18" s="1" t="s">
        <v>13</v>
      </c>
      <c r="K18" s="1" t="s">
        <v>13</v>
      </c>
      <c r="L18" s="1" t="s">
        <v>13</v>
      </c>
      <c r="M18" s="1" t="s">
        <v>13</v>
      </c>
      <c r="N18" s="1" t="s">
        <v>13</v>
      </c>
      <c r="O18" s="1" t="s">
        <v>13</v>
      </c>
      <c r="P18" s="1" t="s">
        <v>13</v>
      </c>
      <c r="Q18" s="1" t="s">
        <v>13</v>
      </c>
      <c r="R18" s="1" t="s">
        <v>13</v>
      </c>
      <c r="S18" s="1" t="s">
        <v>13</v>
      </c>
      <c r="T18" s="1" t="s">
        <v>4262</v>
      </c>
      <c r="U18" s="1" t="s">
        <v>13</v>
      </c>
      <c r="V18" s="1" t="s">
        <v>13</v>
      </c>
      <c r="W18" s="1" t="s">
        <v>13</v>
      </c>
      <c r="X18" s="1" t="s">
        <v>13</v>
      </c>
      <c r="Y18" s="1" t="s">
        <v>4262</v>
      </c>
      <c r="Z18" s="1" t="s">
        <v>13</v>
      </c>
      <c r="AA18" s="1" t="s">
        <v>13</v>
      </c>
      <c r="AB18" s="1" t="s">
        <v>13</v>
      </c>
      <c r="AC18" s="1" t="s">
        <v>4262</v>
      </c>
      <c r="AD18" s="1" t="s">
        <v>4262</v>
      </c>
      <c r="AE18" s="1" t="s">
        <v>13</v>
      </c>
    </row>
    <row r="19" spans="1:31" ht="45" customHeight="1" x14ac:dyDescent="0.25">
      <c r="A19" s="1" t="s">
        <v>616</v>
      </c>
      <c r="B19" s="1" t="s">
        <v>9</v>
      </c>
      <c r="C19" s="1" t="s">
        <v>10</v>
      </c>
      <c r="D19" s="1" t="s">
        <v>1564</v>
      </c>
      <c r="E19" s="1" t="s">
        <v>3662</v>
      </c>
      <c r="F19" s="1">
        <v>6</v>
      </c>
      <c r="G19" s="1">
        <v>5</v>
      </c>
      <c r="H19" s="1" t="s">
        <v>35</v>
      </c>
      <c r="I19" s="6">
        <f t="shared" si="0"/>
        <v>98.888888888888886</v>
      </c>
      <c r="J19" s="1" t="s">
        <v>13</v>
      </c>
      <c r="K19" s="1" t="s">
        <v>13</v>
      </c>
      <c r="L19" s="1" t="s">
        <v>13</v>
      </c>
      <c r="M19" s="1" t="s">
        <v>13</v>
      </c>
      <c r="N19" s="1" t="s">
        <v>13</v>
      </c>
      <c r="O19" s="1" t="s">
        <v>13</v>
      </c>
      <c r="P19" s="1" t="s">
        <v>13</v>
      </c>
      <c r="Q19" s="1" t="s">
        <v>13</v>
      </c>
      <c r="R19" s="1" t="s">
        <v>13</v>
      </c>
      <c r="S19" s="1" t="s">
        <v>39</v>
      </c>
      <c r="T19" s="1" t="s">
        <v>4262</v>
      </c>
      <c r="U19" s="1" t="s">
        <v>13</v>
      </c>
      <c r="V19" s="1" t="s">
        <v>13</v>
      </c>
      <c r="W19" s="1" t="s">
        <v>13</v>
      </c>
      <c r="X19" s="1" t="s">
        <v>13</v>
      </c>
      <c r="Y19" s="1" t="s">
        <v>4262</v>
      </c>
      <c r="Z19" s="1" t="s">
        <v>13</v>
      </c>
      <c r="AA19" s="1" t="s">
        <v>13</v>
      </c>
      <c r="AB19" s="1" t="s">
        <v>13</v>
      </c>
      <c r="AC19" s="1" t="s">
        <v>4262</v>
      </c>
      <c r="AD19" s="1" t="s">
        <v>4262</v>
      </c>
      <c r="AE19" s="1" t="s">
        <v>13</v>
      </c>
    </row>
    <row r="20" spans="1:31" ht="45" customHeight="1" x14ac:dyDescent="0.25">
      <c r="A20" s="1" t="s">
        <v>616</v>
      </c>
      <c r="B20" s="1" t="s">
        <v>9</v>
      </c>
      <c r="C20" s="1" t="s">
        <v>10</v>
      </c>
      <c r="D20" s="1" t="s">
        <v>632</v>
      </c>
      <c r="E20" s="1" t="s">
        <v>3663</v>
      </c>
      <c r="F20" s="1">
        <v>80</v>
      </c>
      <c r="G20" s="1">
        <v>43</v>
      </c>
      <c r="H20" s="1" t="s">
        <v>415</v>
      </c>
      <c r="I20" s="6">
        <f t="shared" si="0"/>
        <v>97.944444444444457</v>
      </c>
      <c r="J20" s="1" t="s">
        <v>13</v>
      </c>
      <c r="K20" s="1" t="s">
        <v>69</v>
      </c>
      <c r="L20" s="1" t="s">
        <v>69</v>
      </c>
      <c r="M20" s="1" t="s">
        <v>69</v>
      </c>
      <c r="N20" s="1" t="s">
        <v>44</v>
      </c>
      <c r="O20" s="1" t="s">
        <v>69</v>
      </c>
      <c r="P20" s="1" t="s">
        <v>13</v>
      </c>
      <c r="Q20" s="1" t="s">
        <v>69</v>
      </c>
      <c r="R20" s="1" t="s">
        <v>69</v>
      </c>
      <c r="S20" s="1" t="s">
        <v>44</v>
      </c>
      <c r="T20" s="1" t="s">
        <v>4262</v>
      </c>
      <c r="U20" s="1" t="s">
        <v>69</v>
      </c>
      <c r="V20" s="1" t="s">
        <v>45</v>
      </c>
      <c r="W20" s="1" t="s">
        <v>69</v>
      </c>
      <c r="X20" s="1" t="s">
        <v>69</v>
      </c>
      <c r="Y20" s="1" t="s">
        <v>4262</v>
      </c>
      <c r="Z20" s="1" t="s">
        <v>69</v>
      </c>
      <c r="AA20" s="1" t="s">
        <v>69</v>
      </c>
      <c r="AB20" s="1" t="s">
        <v>69</v>
      </c>
      <c r="AC20" s="1" t="s">
        <v>4262</v>
      </c>
      <c r="AD20" s="1" t="s">
        <v>4262</v>
      </c>
      <c r="AE20" s="1" t="s">
        <v>69</v>
      </c>
    </row>
    <row r="21" spans="1:31" ht="45" customHeight="1" x14ac:dyDescent="0.25">
      <c r="A21" s="1" t="s">
        <v>616</v>
      </c>
      <c r="B21" s="1" t="s">
        <v>1191</v>
      </c>
      <c r="C21" s="1" t="s">
        <v>499</v>
      </c>
      <c r="D21" s="1" t="s">
        <v>1550</v>
      </c>
      <c r="E21" s="1" t="s">
        <v>1551</v>
      </c>
      <c r="F21" s="1">
        <v>210</v>
      </c>
      <c r="G21" s="1">
        <v>127</v>
      </c>
      <c r="H21" s="1" t="s">
        <v>3664</v>
      </c>
      <c r="I21" s="6">
        <f>(J21+K21+L21+M21+N21+O21+P21+Q21+R21+S21+T21+U21+V21+W21+X21+Y21+Z21+AA21+AB21+AC21+AD21+AE21)*100/22</f>
        <v>88</v>
      </c>
      <c r="J21" s="1" t="s">
        <v>45</v>
      </c>
      <c r="K21" s="1" t="s">
        <v>70</v>
      </c>
      <c r="L21" s="1" t="s">
        <v>14</v>
      </c>
      <c r="M21" s="1" t="s">
        <v>72</v>
      </c>
      <c r="N21" s="1" t="s">
        <v>29</v>
      </c>
      <c r="O21" s="1" t="s">
        <v>19</v>
      </c>
      <c r="P21" s="1" t="s">
        <v>39</v>
      </c>
      <c r="Q21" s="1" t="s">
        <v>3361</v>
      </c>
      <c r="R21" s="1" t="s">
        <v>50</v>
      </c>
      <c r="S21" s="1" t="s">
        <v>21</v>
      </c>
      <c r="T21" s="1" t="s">
        <v>44</v>
      </c>
      <c r="U21" s="1" t="s">
        <v>45</v>
      </c>
      <c r="V21" s="1" t="s">
        <v>39</v>
      </c>
      <c r="W21" s="1" t="s">
        <v>72</v>
      </c>
      <c r="X21" s="1" t="s">
        <v>29</v>
      </c>
      <c r="Y21" s="1" t="s">
        <v>48</v>
      </c>
      <c r="Z21" s="1" t="s">
        <v>40</v>
      </c>
      <c r="AA21" s="1" t="s">
        <v>15</v>
      </c>
      <c r="AB21" s="1" t="s">
        <v>44</v>
      </c>
      <c r="AC21" s="1" t="s">
        <v>72</v>
      </c>
      <c r="AD21" s="1" t="s">
        <v>50</v>
      </c>
      <c r="AE21" s="1" t="s">
        <v>19</v>
      </c>
    </row>
    <row r="22" spans="1:31" ht="45" customHeight="1" x14ac:dyDescent="0.25">
      <c r="A22" s="1" t="s">
        <v>616</v>
      </c>
      <c r="B22" s="1" t="s">
        <v>1191</v>
      </c>
      <c r="C22" s="1" t="s">
        <v>499</v>
      </c>
      <c r="D22" s="1" t="s">
        <v>2803</v>
      </c>
      <c r="E22" s="1" t="s">
        <v>2804</v>
      </c>
      <c r="F22" s="1">
        <v>662</v>
      </c>
      <c r="G22" s="1">
        <v>283</v>
      </c>
      <c r="H22" s="1" t="s">
        <v>367</v>
      </c>
      <c r="I22" s="6">
        <f t="shared" ref="I22:I34" si="1">(J22+K22+L22+M22+N22+O22+P22+Q22+R22+S22+T22+U22+V22+W22+X22+Y22+Z22+AA22+AB22+AC22+AD22+AE22)*100/22</f>
        <v>87.954545454545467</v>
      </c>
      <c r="J22" s="1" t="s">
        <v>14</v>
      </c>
      <c r="K22" s="1" t="s">
        <v>29</v>
      </c>
      <c r="L22" s="1" t="s">
        <v>44</v>
      </c>
      <c r="M22" s="1" t="s">
        <v>15</v>
      </c>
      <c r="N22" s="1" t="s">
        <v>14</v>
      </c>
      <c r="O22" s="1" t="s">
        <v>48</v>
      </c>
      <c r="P22" s="1" t="s">
        <v>59</v>
      </c>
      <c r="Q22" s="1" t="s">
        <v>63</v>
      </c>
      <c r="R22" s="1" t="s">
        <v>63</v>
      </c>
      <c r="S22" s="1" t="s">
        <v>23</v>
      </c>
      <c r="T22" s="1" t="s">
        <v>44</v>
      </c>
      <c r="U22" s="1" t="s">
        <v>48</v>
      </c>
      <c r="V22" s="1" t="s">
        <v>39</v>
      </c>
      <c r="W22" s="1" t="s">
        <v>76</v>
      </c>
      <c r="X22" s="1" t="s">
        <v>29</v>
      </c>
      <c r="Y22" s="1" t="s">
        <v>55</v>
      </c>
      <c r="Z22" s="1" t="s">
        <v>50</v>
      </c>
      <c r="AA22" s="1" t="s">
        <v>29</v>
      </c>
      <c r="AB22" s="1" t="s">
        <v>29</v>
      </c>
      <c r="AC22" s="1" t="s">
        <v>40</v>
      </c>
      <c r="AD22" s="1" t="s">
        <v>18</v>
      </c>
      <c r="AE22" s="1" t="s">
        <v>40</v>
      </c>
    </row>
    <row r="23" spans="1:31" ht="45" customHeight="1" x14ac:dyDescent="0.25">
      <c r="A23" s="1" t="s">
        <v>616</v>
      </c>
      <c r="B23" s="1" t="s">
        <v>1191</v>
      </c>
      <c r="C23" s="1" t="s">
        <v>499</v>
      </c>
      <c r="D23" s="1" t="s">
        <v>1552</v>
      </c>
      <c r="E23" s="1" t="s">
        <v>3665</v>
      </c>
      <c r="F23" s="1">
        <v>2</v>
      </c>
      <c r="G23" s="1">
        <v>1</v>
      </c>
      <c r="H23" s="1" t="s">
        <v>26</v>
      </c>
      <c r="I23" s="6" t="e">
        <f t="shared" si="1"/>
        <v>#VALUE!</v>
      </c>
      <c r="J23" s="1" t="s">
        <v>20</v>
      </c>
      <c r="K23" s="1" t="s">
        <v>13</v>
      </c>
      <c r="L23" s="1" t="s">
        <v>20</v>
      </c>
      <c r="M23" s="1" t="s">
        <v>13</v>
      </c>
      <c r="N23" s="1" t="s">
        <v>3605</v>
      </c>
      <c r="O23" s="1" t="s">
        <v>13</v>
      </c>
      <c r="P23" s="1" t="s">
        <v>20</v>
      </c>
      <c r="Q23" s="1" t="s">
        <v>13</v>
      </c>
      <c r="R23" s="1" t="s">
        <v>13</v>
      </c>
      <c r="S23" s="1" t="s">
        <v>3605</v>
      </c>
      <c r="T23" s="1" t="s">
        <v>13</v>
      </c>
      <c r="U23" s="1" t="s">
        <v>20</v>
      </c>
      <c r="V23" s="1" t="s">
        <v>13</v>
      </c>
      <c r="W23" s="1" t="s">
        <v>13</v>
      </c>
      <c r="X23" s="1" t="s">
        <v>20</v>
      </c>
      <c r="Y23" s="1" t="s">
        <v>13</v>
      </c>
      <c r="Z23" s="1" t="s">
        <v>13</v>
      </c>
      <c r="AA23" s="1" t="s">
        <v>13</v>
      </c>
      <c r="AB23" s="1" t="s">
        <v>13</v>
      </c>
      <c r="AC23" s="1" t="s">
        <v>13</v>
      </c>
      <c r="AD23" s="1" t="s">
        <v>13</v>
      </c>
      <c r="AE23" s="1" t="s">
        <v>13</v>
      </c>
    </row>
    <row r="24" spans="1:31" ht="45" customHeight="1" x14ac:dyDescent="0.25">
      <c r="A24" s="1" t="s">
        <v>616</v>
      </c>
      <c r="B24" s="1" t="s">
        <v>1191</v>
      </c>
      <c r="C24" s="1" t="s">
        <v>499</v>
      </c>
      <c r="D24" s="1" t="s">
        <v>1553</v>
      </c>
      <c r="E24" s="1" t="s">
        <v>1554</v>
      </c>
      <c r="F24" s="1">
        <v>5</v>
      </c>
      <c r="G24" s="1">
        <v>10</v>
      </c>
      <c r="H24" s="1" t="s">
        <v>704</v>
      </c>
      <c r="I24" s="6">
        <f t="shared" si="1"/>
        <v>98.590909090909093</v>
      </c>
      <c r="J24" s="1" t="s">
        <v>13</v>
      </c>
      <c r="K24" s="1" t="s">
        <v>13</v>
      </c>
      <c r="L24" s="1" t="s">
        <v>13</v>
      </c>
      <c r="M24" s="1" t="s">
        <v>13</v>
      </c>
      <c r="N24" s="1" t="s">
        <v>13</v>
      </c>
      <c r="O24" s="1" t="s">
        <v>13</v>
      </c>
      <c r="P24" s="1" t="s">
        <v>40</v>
      </c>
      <c r="Q24" s="1" t="s">
        <v>13</v>
      </c>
      <c r="R24" s="1" t="s">
        <v>13</v>
      </c>
      <c r="S24" s="1" t="s">
        <v>50</v>
      </c>
      <c r="T24" s="1" t="s">
        <v>13</v>
      </c>
      <c r="U24" s="1" t="s">
        <v>13</v>
      </c>
      <c r="V24" s="1" t="s">
        <v>13</v>
      </c>
      <c r="W24" s="1" t="s">
        <v>40</v>
      </c>
      <c r="X24" s="1" t="s">
        <v>13</v>
      </c>
      <c r="Y24" s="1" t="s">
        <v>13</v>
      </c>
      <c r="Z24" s="1" t="s">
        <v>13</v>
      </c>
      <c r="AA24" s="1" t="s">
        <v>13</v>
      </c>
      <c r="AB24" s="1" t="s">
        <v>13</v>
      </c>
      <c r="AC24" s="1" t="s">
        <v>13</v>
      </c>
      <c r="AD24" s="1" t="s">
        <v>13</v>
      </c>
      <c r="AE24" s="1" t="s">
        <v>13</v>
      </c>
    </row>
    <row r="25" spans="1:31" ht="45" customHeight="1" x14ac:dyDescent="0.25">
      <c r="A25" s="1" t="s">
        <v>616</v>
      </c>
      <c r="B25" s="1" t="s">
        <v>1191</v>
      </c>
      <c r="C25" s="1" t="s">
        <v>499</v>
      </c>
      <c r="D25" s="1" t="s">
        <v>1555</v>
      </c>
      <c r="E25" s="1" t="s">
        <v>1556</v>
      </c>
      <c r="F25" s="1">
        <v>25</v>
      </c>
      <c r="G25" s="1">
        <v>24</v>
      </c>
      <c r="H25" s="1" t="s">
        <v>180</v>
      </c>
      <c r="I25" s="6">
        <f t="shared" si="1"/>
        <v>94.409090909090935</v>
      </c>
      <c r="J25" s="1" t="s">
        <v>13</v>
      </c>
      <c r="K25" s="1" t="s">
        <v>70</v>
      </c>
      <c r="L25" s="1" t="s">
        <v>13</v>
      </c>
      <c r="M25" s="1" t="s">
        <v>48</v>
      </c>
      <c r="N25" s="1" t="s">
        <v>45</v>
      </c>
      <c r="O25" s="1" t="s">
        <v>70</v>
      </c>
      <c r="P25" s="1" t="s">
        <v>14</v>
      </c>
      <c r="Q25" s="1" t="s">
        <v>13</v>
      </c>
      <c r="R25" s="1" t="s">
        <v>13</v>
      </c>
      <c r="S25" s="1" t="s">
        <v>76</v>
      </c>
      <c r="T25" s="1" t="s">
        <v>13</v>
      </c>
      <c r="U25" s="1" t="s">
        <v>13</v>
      </c>
      <c r="V25" s="1" t="s">
        <v>48</v>
      </c>
      <c r="W25" s="1" t="s">
        <v>70</v>
      </c>
      <c r="X25" s="1" t="s">
        <v>70</v>
      </c>
      <c r="Y25" s="1" t="s">
        <v>48</v>
      </c>
      <c r="Z25" s="1" t="s">
        <v>59</v>
      </c>
      <c r="AA25" s="1" t="s">
        <v>70</v>
      </c>
      <c r="AB25" s="1" t="s">
        <v>14</v>
      </c>
      <c r="AC25" s="1" t="s">
        <v>70</v>
      </c>
      <c r="AD25" s="1" t="s">
        <v>19</v>
      </c>
      <c r="AE25" s="1" t="s">
        <v>14</v>
      </c>
    </row>
    <row r="26" spans="1:31" ht="45" customHeight="1" x14ac:dyDescent="0.25">
      <c r="A26" s="1" t="s">
        <v>616</v>
      </c>
      <c r="B26" s="1" t="s">
        <v>1191</v>
      </c>
      <c r="C26" s="1" t="s">
        <v>499</v>
      </c>
      <c r="D26" s="1" t="s">
        <v>1557</v>
      </c>
      <c r="E26" s="1" t="s">
        <v>1558</v>
      </c>
      <c r="F26" s="1">
        <v>3</v>
      </c>
      <c r="G26" s="1">
        <v>6</v>
      </c>
      <c r="H26" s="1" t="s">
        <v>704</v>
      </c>
      <c r="I26" s="6">
        <f t="shared" si="1"/>
        <v>100</v>
      </c>
      <c r="J26" s="1" t="s">
        <v>13</v>
      </c>
      <c r="K26" s="1" t="s">
        <v>13</v>
      </c>
      <c r="L26" s="1" t="s">
        <v>13</v>
      </c>
      <c r="M26" s="1" t="s">
        <v>13</v>
      </c>
      <c r="N26" s="1" t="s">
        <v>13</v>
      </c>
      <c r="O26" s="1" t="s">
        <v>13</v>
      </c>
      <c r="P26" s="1" t="s">
        <v>13</v>
      </c>
      <c r="Q26" s="1" t="s">
        <v>13</v>
      </c>
      <c r="R26" s="1" t="s">
        <v>13</v>
      </c>
      <c r="S26" s="1" t="s">
        <v>13</v>
      </c>
      <c r="T26" s="1" t="s">
        <v>13</v>
      </c>
      <c r="U26" s="1" t="s">
        <v>13</v>
      </c>
      <c r="V26" s="1" t="s">
        <v>13</v>
      </c>
      <c r="W26" s="1" t="s">
        <v>13</v>
      </c>
      <c r="X26" s="1" t="s">
        <v>13</v>
      </c>
      <c r="Y26" s="1" t="s">
        <v>13</v>
      </c>
      <c r="Z26" s="1" t="s">
        <v>13</v>
      </c>
      <c r="AA26" s="1" t="s">
        <v>13</v>
      </c>
      <c r="AB26" s="1" t="s">
        <v>13</v>
      </c>
      <c r="AC26" s="1" t="s">
        <v>13</v>
      </c>
      <c r="AD26" s="1" t="s">
        <v>13</v>
      </c>
      <c r="AE26" s="1" t="s">
        <v>13</v>
      </c>
    </row>
    <row r="27" spans="1:31" ht="45" customHeight="1" x14ac:dyDescent="0.25">
      <c r="A27" s="1" t="s">
        <v>616</v>
      </c>
      <c r="B27" s="1" t="s">
        <v>1191</v>
      </c>
      <c r="C27" s="1" t="s">
        <v>499</v>
      </c>
      <c r="D27" s="1" t="s">
        <v>1560</v>
      </c>
      <c r="E27" s="1" t="s">
        <v>1561</v>
      </c>
      <c r="F27" s="1">
        <v>3</v>
      </c>
      <c r="G27" s="1">
        <v>2</v>
      </c>
      <c r="H27" s="1" t="s">
        <v>41</v>
      </c>
      <c r="I27" s="6" t="e">
        <f t="shared" si="1"/>
        <v>#VALUE!</v>
      </c>
      <c r="J27" s="1" t="s">
        <v>13</v>
      </c>
      <c r="K27" s="1" t="s">
        <v>13</v>
      </c>
      <c r="L27" s="1" t="s">
        <v>13</v>
      </c>
      <c r="M27" s="1" t="s">
        <v>13</v>
      </c>
      <c r="N27" s="1" t="s">
        <v>13</v>
      </c>
      <c r="O27" s="1" t="s">
        <v>13</v>
      </c>
      <c r="P27" s="1" t="s">
        <v>13</v>
      </c>
      <c r="Q27" s="1" t="s">
        <v>13</v>
      </c>
      <c r="R27" s="1" t="s">
        <v>13</v>
      </c>
      <c r="S27" s="1" t="s">
        <v>3605</v>
      </c>
      <c r="T27" s="1" t="s">
        <v>13</v>
      </c>
      <c r="U27" s="1" t="s">
        <v>13</v>
      </c>
      <c r="V27" s="1" t="s">
        <v>13</v>
      </c>
      <c r="W27" s="1" t="s">
        <v>13</v>
      </c>
      <c r="X27" s="1" t="s">
        <v>13</v>
      </c>
      <c r="Y27" s="1" t="s">
        <v>13</v>
      </c>
      <c r="Z27" s="1" t="s">
        <v>13</v>
      </c>
      <c r="AA27" s="1" t="s">
        <v>13</v>
      </c>
      <c r="AB27" s="1" t="s">
        <v>13</v>
      </c>
      <c r="AC27" s="1" t="s">
        <v>13</v>
      </c>
      <c r="AD27" s="1" t="s">
        <v>13</v>
      </c>
      <c r="AE27" s="1" t="s">
        <v>13</v>
      </c>
    </row>
    <row r="28" spans="1:31" ht="45" customHeight="1" x14ac:dyDescent="0.25">
      <c r="A28" s="1" t="s">
        <v>616</v>
      </c>
      <c r="B28" s="1" t="s">
        <v>1191</v>
      </c>
      <c r="C28" s="1" t="s">
        <v>499</v>
      </c>
      <c r="D28" s="1" t="s">
        <v>1562</v>
      </c>
      <c r="E28" s="1" t="s">
        <v>1563</v>
      </c>
      <c r="F28" s="1">
        <v>76</v>
      </c>
      <c r="G28" s="1">
        <v>51</v>
      </c>
      <c r="H28" s="1" t="s">
        <v>3666</v>
      </c>
      <c r="I28" s="6">
        <f t="shared" si="1"/>
        <v>94.227272727272734</v>
      </c>
      <c r="J28" s="1" t="s">
        <v>45</v>
      </c>
      <c r="K28" s="1" t="s">
        <v>15</v>
      </c>
      <c r="L28" s="1" t="s">
        <v>15</v>
      </c>
      <c r="M28" s="1" t="s">
        <v>14</v>
      </c>
      <c r="N28" s="1" t="s">
        <v>45</v>
      </c>
      <c r="O28" s="1" t="s">
        <v>15</v>
      </c>
      <c r="P28" s="1" t="s">
        <v>14</v>
      </c>
      <c r="Q28" s="1" t="s">
        <v>15</v>
      </c>
      <c r="R28" s="1" t="s">
        <v>15</v>
      </c>
      <c r="S28" s="1" t="s">
        <v>29</v>
      </c>
      <c r="T28" s="1" t="s">
        <v>70</v>
      </c>
      <c r="U28" s="1" t="s">
        <v>14</v>
      </c>
      <c r="V28" s="1" t="s">
        <v>69</v>
      </c>
      <c r="W28" s="1" t="s">
        <v>15</v>
      </c>
      <c r="X28" s="1" t="s">
        <v>40</v>
      </c>
      <c r="Y28" s="1" t="s">
        <v>70</v>
      </c>
      <c r="Z28" s="1" t="s">
        <v>69</v>
      </c>
      <c r="AA28" s="1" t="s">
        <v>70</v>
      </c>
      <c r="AB28" s="1" t="s">
        <v>70</v>
      </c>
      <c r="AC28" s="1" t="s">
        <v>15</v>
      </c>
      <c r="AD28" s="1" t="s">
        <v>40</v>
      </c>
      <c r="AE28" s="1" t="s">
        <v>70</v>
      </c>
    </row>
    <row r="29" spans="1:31" ht="45" customHeight="1" x14ac:dyDescent="0.25">
      <c r="A29" s="1" t="s">
        <v>616</v>
      </c>
      <c r="B29" s="1" t="s">
        <v>1191</v>
      </c>
      <c r="C29" s="1" t="s">
        <v>499</v>
      </c>
      <c r="D29" s="1" t="s">
        <v>1564</v>
      </c>
      <c r="E29" s="1" t="s">
        <v>1565</v>
      </c>
      <c r="F29" s="1">
        <v>18</v>
      </c>
      <c r="G29" s="1">
        <v>18</v>
      </c>
      <c r="H29" s="1" t="s">
        <v>36</v>
      </c>
      <c r="I29" s="6">
        <f t="shared" si="1"/>
        <v>98.227272727272734</v>
      </c>
      <c r="J29" s="1" t="s">
        <v>13</v>
      </c>
      <c r="K29" s="1" t="s">
        <v>13</v>
      </c>
      <c r="L29" s="1" t="s">
        <v>50</v>
      </c>
      <c r="M29" s="1" t="s">
        <v>50</v>
      </c>
      <c r="N29" s="1" t="s">
        <v>13</v>
      </c>
      <c r="O29" s="1" t="s">
        <v>13</v>
      </c>
      <c r="P29" s="1" t="s">
        <v>13</v>
      </c>
      <c r="Q29" s="1" t="s">
        <v>13</v>
      </c>
      <c r="R29" s="1" t="s">
        <v>13</v>
      </c>
      <c r="S29" s="1" t="s">
        <v>50</v>
      </c>
      <c r="T29" s="1" t="s">
        <v>13</v>
      </c>
      <c r="U29" s="1" t="s">
        <v>13</v>
      </c>
      <c r="V29" s="1" t="s">
        <v>15</v>
      </c>
      <c r="W29" s="1" t="s">
        <v>13</v>
      </c>
      <c r="X29" s="1" t="s">
        <v>13</v>
      </c>
      <c r="Y29" s="1" t="s">
        <v>13</v>
      </c>
      <c r="Z29" s="1" t="s">
        <v>13</v>
      </c>
      <c r="AA29" s="1" t="s">
        <v>13</v>
      </c>
      <c r="AB29" s="1" t="s">
        <v>13</v>
      </c>
      <c r="AC29" s="1" t="s">
        <v>13</v>
      </c>
      <c r="AD29" s="1" t="s">
        <v>13</v>
      </c>
      <c r="AE29" s="1" t="s">
        <v>13</v>
      </c>
    </row>
    <row r="30" spans="1:31" ht="45" customHeight="1" x14ac:dyDescent="0.25">
      <c r="A30" s="1" t="s">
        <v>616</v>
      </c>
      <c r="B30" s="1" t="s">
        <v>1191</v>
      </c>
      <c r="C30" s="1" t="s">
        <v>499</v>
      </c>
      <c r="D30" s="1" t="s">
        <v>1557</v>
      </c>
      <c r="E30" s="1" t="s">
        <v>1566</v>
      </c>
      <c r="F30" s="1">
        <v>84</v>
      </c>
      <c r="G30" s="1">
        <v>45</v>
      </c>
      <c r="H30" s="1" t="s">
        <v>306</v>
      </c>
      <c r="I30" s="6">
        <f t="shared" si="1"/>
        <v>93.5</v>
      </c>
      <c r="J30" s="1" t="s">
        <v>13</v>
      </c>
      <c r="K30" s="1" t="s">
        <v>44</v>
      </c>
      <c r="L30" s="1" t="s">
        <v>13</v>
      </c>
      <c r="M30" s="1" t="s">
        <v>69</v>
      </c>
      <c r="N30" s="1" t="s">
        <v>15</v>
      </c>
      <c r="O30" s="1" t="s">
        <v>69</v>
      </c>
      <c r="P30" s="1" t="s">
        <v>29</v>
      </c>
      <c r="Q30" s="1" t="s">
        <v>69</v>
      </c>
      <c r="R30" s="1" t="s">
        <v>69</v>
      </c>
      <c r="S30" s="1" t="s">
        <v>3358</v>
      </c>
      <c r="T30" s="1" t="s">
        <v>13</v>
      </c>
      <c r="U30" s="1" t="s">
        <v>45</v>
      </c>
      <c r="V30" s="1" t="s">
        <v>18</v>
      </c>
      <c r="W30" s="1" t="s">
        <v>76</v>
      </c>
      <c r="X30" s="1" t="s">
        <v>69</v>
      </c>
      <c r="Y30" s="1" t="s">
        <v>45</v>
      </c>
      <c r="Z30" s="1" t="s">
        <v>19</v>
      </c>
      <c r="AA30" s="1" t="s">
        <v>29</v>
      </c>
      <c r="AB30" s="1" t="s">
        <v>69</v>
      </c>
      <c r="AC30" s="1" t="s">
        <v>48</v>
      </c>
      <c r="AD30" s="1" t="s">
        <v>45</v>
      </c>
      <c r="AE30" s="1" t="s">
        <v>72</v>
      </c>
    </row>
    <row r="31" spans="1:31" ht="45" customHeight="1" x14ac:dyDescent="0.25">
      <c r="A31" s="1" t="s">
        <v>616</v>
      </c>
      <c r="B31" s="1" t="s">
        <v>1191</v>
      </c>
      <c r="C31" s="1" t="s">
        <v>499</v>
      </c>
      <c r="D31" s="1" t="s">
        <v>1553</v>
      </c>
      <c r="E31" s="1" t="s">
        <v>3667</v>
      </c>
      <c r="F31" s="1">
        <v>98</v>
      </c>
      <c r="G31" s="1">
        <v>41</v>
      </c>
      <c r="H31" s="1" t="s">
        <v>3668</v>
      </c>
      <c r="I31" s="6">
        <f t="shared" si="1"/>
        <v>94</v>
      </c>
      <c r="J31" s="1" t="s">
        <v>44</v>
      </c>
      <c r="K31" s="1" t="s">
        <v>13</v>
      </c>
      <c r="L31" s="1" t="s">
        <v>13</v>
      </c>
      <c r="M31" s="1" t="s">
        <v>13</v>
      </c>
      <c r="N31" s="1" t="s">
        <v>72</v>
      </c>
      <c r="O31" s="1" t="s">
        <v>14</v>
      </c>
      <c r="P31" s="1" t="s">
        <v>44</v>
      </c>
      <c r="Q31" s="1" t="s">
        <v>50</v>
      </c>
      <c r="R31" s="1" t="s">
        <v>69</v>
      </c>
      <c r="S31" s="1" t="s">
        <v>66</v>
      </c>
      <c r="T31" s="1" t="s">
        <v>13</v>
      </c>
      <c r="U31" s="1" t="s">
        <v>13</v>
      </c>
      <c r="V31" s="1" t="s">
        <v>45</v>
      </c>
      <c r="W31" s="1" t="s">
        <v>29</v>
      </c>
      <c r="X31" s="1" t="s">
        <v>69</v>
      </c>
      <c r="Y31" s="1" t="s">
        <v>19</v>
      </c>
      <c r="Z31" s="1" t="s">
        <v>44</v>
      </c>
      <c r="AA31" s="1" t="s">
        <v>45</v>
      </c>
      <c r="AB31" s="1" t="s">
        <v>45</v>
      </c>
      <c r="AC31" s="1" t="s">
        <v>14</v>
      </c>
      <c r="AD31" s="1" t="s">
        <v>19</v>
      </c>
      <c r="AE31" s="1" t="s">
        <v>14</v>
      </c>
    </row>
    <row r="32" spans="1:31" ht="45" customHeight="1" x14ac:dyDescent="0.25">
      <c r="A32" s="1" t="s">
        <v>616</v>
      </c>
      <c r="B32" s="1" t="s">
        <v>1191</v>
      </c>
      <c r="C32" s="1" t="s">
        <v>499</v>
      </c>
      <c r="D32" s="1" t="s">
        <v>1552</v>
      </c>
      <c r="E32" s="1" t="s">
        <v>1567</v>
      </c>
      <c r="F32" s="1">
        <v>65</v>
      </c>
      <c r="G32" s="1">
        <v>35</v>
      </c>
      <c r="H32" s="1" t="s">
        <v>137</v>
      </c>
      <c r="I32" s="6">
        <f t="shared" si="1"/>
        <v>93.954545454545453</v>
      </c>
      <c r="J32" s="1" t="s">
        <v>50</v>
      </c>
      <c r="K32" s="1" t="s">
        <v>15</v>
      </c>
      <c r="L32" s="1" t="s">
        <v>13</v>
      </c>
      <c r="M32" s="1" t="s">
        <v>44</v>
      </c>
      <c r="N32" s="1" t="s">
        <v>29</v>
      </c>
      <c r="O32" s="1" t="s">
        <v>44</v>
      </c>
      <c r="P32" s="1" t="s">
        <v>19</v>
      </c>
      <c r="Q32" s="1" t="s">
        <v>15</v>
      </c>
      <c r="R32" s="1" t="s">
        <v>15</v>
      </c>
      <c r="S32" s="1" t="s">
        <v>22</v>
      </c>
      <c r="T32" s="1" t="s">
        <v>44</v>
      </c>
      <c r="U32" s="1" t="s">
        <v>44</v>
      </c>
      <c r="V32" s="1" t="s">
        <v>44</v>
      </c>
      <c r="W32" s="1" t="s">
        <v>48</v>
      </c>
      <c r="X32" s="1" t="s">
        <v>13</v>
      </c>
      <c r="Y32" s="1" t="s">
        <v>15</v>
      </c>
      <c r="Z32" s="1" t="s">
        <v>15</v>
      </c>
      <c r="AA32" s="1" t="s">
        <v>48</v>
      </c>
      <c r="AB32" s="1" t="s">
        <v>44</v>
      </c>
      <c r="AC32" s="1" t="s">
        <v>15</v>
      </c>
      <c r="AD32" s="1" t="s">
        <v>15</v>
      </c>
      <c r="AE32" s="1" t="s">
        <v>15</v>
      </c>
    </row>
    <row r="33" spans="1:31" ht="45" customHeight="1" x14ac:dyDescent="0.25">
      <c r="A33" s="1" t="s">
        <v>616</v>
      </c>
      <c r="B33" s="1" t="s">
        <v>1191</v>
      </c>
      <c r="C33" s="1" t="s">
        <v>499</v>
      </c>
      <c r="D33" s="1" t="s">
        <v>1568</v>
      </c>
      <c r="E33" s="1" t="s">
        <v>1569</v>
      </c>
      <c r="F33" s="1">
        <v>100</v>
      </c>
      <c r="G33" s="1">
        <v>53</v>
      </c>
      <c r="H33" s="1" t="s">
        <v>3466</v>
      </c>
      <c r="I33" s="6">
        <f t="shared" si="1"/>
        <v>96.363636363636388</v>
      </c>
      <c r="J33" s="1" t="s">
        <v>69</v>
      </c>
      <c r="K33" s="1" t="s">
        <v>13</v>
      </c>
      <c r="L33" s="1" t="s">
        <v>70</v>
      </c>
      <c r="M33" s="1" t="s">
        <v>69</v>
      </c>
      <c r="N33" s="1" t="s">
        <v>13</v>
      </c>
      <c r="O33" s="1" t="s">
        <v>70</v>
      </c>
      <c r="P33" s="1" t="s">
        <v>69</v>
      </c>
      <c r="Q33" s="1" t="s">
        <v>69</v>
      </c>
      <c r="R33" s="1" t="s">
        <v>70</v>
      </c>
      <c r="S33" s="1" t="s">
        <v>19</v>
      </c>
      <c r="T33" s="1" t="s">
        <v>69</v>
      </c>
      <c r="U33" s="1" t="s">
        <v>69</v>
      </c>
      <c r="V33" s="1" t="s">
        <v>69</v>
      </c>
      <c r="W33" s="1" t="s">
        <v>14</v>
      </c>
      <c r="X33" s="1" t="s">
        <v>69</v>
      </c>
      <c r="Y33" s="1" t="s">
        <v>40</v>
      </c>
      <c r="Z33" s="1" t="s">
        <v>69</v>
      </c>
      <c r="AA33" s="1" t="s">
        <v>70</v>
      </c>
      <c r="AB33" s="1" t="s">
        <v>70</v>
      </c>
      <c r="AC33" s="1" t="s">
        <v>15</v>
      </c>
      <c r="AD33" s="1" t="s">
        <v>70</v>
      </c>
      <c r="AE33" s="1" t="s">
        <v>69</v>
      </c>
    </row>
    <row r="34" spans="1:31" ht="45" customHeight="1" x14ac:dyDescent="0.25">
      <c r="A34" s="1" t="s">
        <v>616</v>
      </c>
      <c r="B34" s="1" t="s">
        <v>1191</v>
      </c>
      <c r="C34" s="1" t="s">
        <v>499</v>
      </c>
      <c r="D34" s="1" t="s">
        <v>1570</v>
      </c>
      <c r="E34" s="1" t="s">
        <v>1571</v>
      </c>
      <c r="F34" s="1">
        <v>16</v>
      </c>
      <c r="G34" s="1">
        <v>16</v>
      </c>
      <c r="H34" s="1" t="s">
        <v>36</v>
      </c>
      <c r="I34" s="6">
        <f t="shared" si="1"/>
        <v>91.86363636363636</v>
      </c>
      <c r="J34" s="1" t="s">
        <v>29</v>
      </c>
      <c r="K34" s="1" t="s">
        <v>15</v>
      </c>
      <c r="L34" s="1" t="s">
        <v>19</v>
      </c>
      <c r="M34" s="1" t="s">
        <v>29</v>
      </c>
      <c r="N34" s="1" t="s">
        <v>29</v>
      </c>
      <c r="O34" s="1" t="s">
        <v>15</v>
      </c>
      <c r="P34" s="1" t="s">
        <v>15</v>
      </c>
      <c r="Q34" s="1" t="s">
        <v>15</v>
      </c>
      <c r="R34" s="1" t="s">
        <v>15</v>
      </c>
      <c r="S34" s="1" t="s">
        <v>3361</v>
      </c>
      <c r="T34" s="1" t="s">
        <v>15</v>
      </c>
      <c r="U34" s="1" t="s">
        <v>15</v>
      </c>
      <c r="V34" s="1" t="s">
        <v>15</v>
      </c>
      <c r="W34" s="1" t="s">
        <v>15</v>
      </c>
      <c r="X34" s="1" t="s">
        <v>15</v>
      </c>
      <c r="Y34" s="1" t="s">
        <v>63</v>
      </c>
      <c r="Z34" s="1" t="s">
        <v>15</v>
      </c>
      <c r="AA34" s="1" t="s">
        <v>15</v>
      </c>
      <c r="AB34" s="1" t="s">
        <v>15</v>
      </c>
      <c r="AC34" s="1" t="s">
        <v>15</v>
      </c>
      <c r="AD34" s="1" t="s">
        <v>29</v>
      </c>
      <c r="AE34" s="1" t="s">
        <v>19</v>
      </c>
    </row>
    <row r="35" spans="1:31" ht="45" customHeight="1" x14ac:dyDescent="0.25">
      <c r="A35" s="1" t="s">
        <v>616</v>
      </c>
      <c r="B35" s="1" t="s">
        <v>1241</v>
      </c>
      <c r="C35" s="1" t="s">
        <v>499</v>
      </c>
      <c r="D35" s="1" t="s">
        <v>2805</v>
      </c>
      <c r="E35" s="1" t="s">
        <v>2806</v>
      </c>
      <c r="F35" s="1">
        <v>513</v>
      </c>
      <c r="G35" s="1">
        <v>218</v>
      </c>
      <c r="H35" s="1" t="s">
        <v>243</v>
      </c>
      <c r="I35" s="4">
        <f>(J35+K35+L35+M35+N35+O35+W35+X35+Y35+Z35+AA35+AB35+AE35)*100/13</f>
        <v>99.07692307692308</v>
      </c>
      <c r="J35" s="1" t="s">
        <v>68</v>
      </c>
      <c r="K35" s="1" t="s">
        <v>69</v>
      </c>
      <c r="L35" s="1" t="s">
        <v>13</v>
      </c>
      <c r="M35" s="1" t="s">
        <v>68</v>
      </c>
      <c r="N35" s="1" t="s">
        <v>44</v>
      </c>
      <c r="O35" s="1" t="s">
        <v>68</v>
      </c>
      <c r="P35" s="1" t="s">
        <v>4262</v>
      </c>
      <c r="Q35" s="1" t="s">
        <v>4262</v>
      </c>
      <c r="R35" s="1" t="s">
        <v>4262</v>
      </c>
      <c r="S35" s="1" t="s">
        <v>4262</v>
      </c>
      <c r="T35" s="1" t="s">
        <v>4262</v>
      </c>
      <c r="U35" s="1" t="s">
        <v>4262</v>
      </c>
      <c r="V35" s="1" t="s">
        <v>4262</v>
      </c>
      <c r="W35" s="1" t="s">
        <v>69</v>
      </c>
      <c r="X35" s="1" t="s">
        <v>13</v>
      </c>
      <c r="Y35" s="1" t="s">
        <v>68</v>
      </c>
      <c r="Z35" s="1" t="s">
        <v>13</v>
      </c>
      <c r="AA35" s="1" t="s">
        <v>13</v>
      </c>
      <c r="AB35" s="1" t="s">
        <v>68</v>
      </c>
      <c r="AC35" s="1" t="s">
        <v>4262</v>
      </c>
      <c r="AD35" s="1" t="s">
        <v>4262</v>
      </c>
      <c r="AE35" s="1" t="s">
        <v>13</v>
      </c>
    </row>
    <row r="36" spans="1:31" ht="45" customHeight="1" x14ac:dyDescent="0.25">
      <c r="A36" s="1" t="s">
        <v>616</v>
      </c>
      <c r="B36" s="1" t="s">
        <v>1241</v>
      </c>
      <c r="C36" s="1" t="s">
        <v>499</v>
      </c>
      <c r="D36" s="1" t="s">
        <v>2807</v>
      </c>
      <c r="E36" s="1" t="s">
        <v>2808</v>
      </c>
      <c r="F36" s="1">
        <v>447</v>
      </c>
      <c r="G36" s="1">
        <v>187</v>
      </c>
      <c r="H36" s="1" t="s">
        <v>3496</v>
      </c>
      <c r="I36" s="4">
        <f>(J36+K36+L36+M36+N36+O36+W36+X36+Y36+Z36+AA36+AB36+AE36)*100/13</f>
        <v>98.692307692307708</v>
      </c>
      <c r="J36" s="1" t="s">
        <v>68</v>
      </c>
      <c r="K36" s="1" t="s">
        <v>68</v>
      </c>
      <c r="L36" s="1" t="s">
        <v>69</v>
      </c>
      <c r="M36" s="1" t="s">
        <v>68</v>
      </c>
      <c r="N36" s="1" t="s">
        <v>69</v>
      </c>
      <c r="O36" s="1" t="s">
        <v>69</v>
      </c>
      <c r="P36" s="1" t="s">
        <v>4262</v>
      </c>
      <c r="Q36" s="1" t="s">
        <v>4262</v>
      </c>
      <c r="R36" s="1" t="s">
        <v>4262</v>
      </c>
      <c r="S36" s="1" t="s">
        <v>4262</v>
      </c>
      <c r="T36" s="1" t="s">
        <v>4262</v>
      </c>
      <c r="U36" s="1" t="s">
        <v>4262</v>
      </c>
      <c r="V36" s="1" t="s">
        <v>4262</v>
      </c>
      <c r="W36" s="1" t="s">
        <v>68</v>
      </c>
      <c r="X36" s="1" t="s">
        <v>69</v>
      </c>
      <c r="Y36" s="1" t="s">
        <v>68</v>
      </c>
      <c r="Z36" s="1" t="s">
        <v>68</v>
      </c>
      <c r="AA36" s="1" t="s">
        <v>68</v>
      </c>
      <c r="AB36" s="1" t="s">
        <v>68</v>
      </c>
      <c r="AC36" s="1" t="s">
        <v>4262</v>
      </c>
      <c r="AD36" s="1" t="s">
        <v>4262</v>
      </c>
      <c r="AE36" s="1" t="s">
        <v>68</v>
      </c>
    </row>
    <row r="37" spans="1:31" ht="39.950000000000003" customHeight="1" x14ac:dyDescent="0.25">
      <c r="A37" s="7"/>
      <c r="B37" s="7"/>
      <c r="C37" s="18"/>
      <c r="D37" s="7"/>
      <c r="E37" s="7"/>
      <c r="F37" s="7"/>
      <c r="G37" s="7"/>
      <c r="H37" s="7"/>
      <c r="I37" s="20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 ht="39.950000000000003" customHeight="1" x14ac:dyDescent="0.25">
      <c r="A38" s="7"/>
      <c r="B38" s="7"/>
      <c r="C38" s="18"/>
      <c r="D38" s="7"/>
      <c r="E38" s="7"/>
      <c r="F38" s="7"/>
      <c r="G38" s="7"/>
      <c r="H38" s="7"/>
      <c r="I38" s="20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40" spans="1:31" ht="39.950000000000003" customHeight="1" x14ac:dyDescent="0.25">
      <c r="A40" s="74"/>
      <c r="B40" s="74"/>
      <c r="C40" s="74"/>
      <c r="D40" s="74"/>
      <c r="E40" s="74"/>
      <c r="F40" s="74"/>
      <c r="G40" s="74"/>
      <c r="H40" s="74"/>
      <c r="I40" s="18"/>
      <c r="J40" s="18"/>
      <c r="K40" s="2"/>
      <c r="L40" s="2"/>
      <c r="M40" s="2"/>
      <c r="N40" s="18"/>
      <c r="O40" s="2"/>
      <c r="P40" s="2"/>
      <c r="Q40" s="2"/>
      <c r="R40" s="18"/>
      <c r="S40" s="18"/>
      <c r="T40" s="18"/>
      <c r="U40" s="18"/>
      <c r="V40" s="2"/>
      <c r="W40" s="18"/>
      <c r="X40" s="18"/>
      <c r="Y40" s="18"/>
      <c r="Z40" s="18"/>
      <c r="AA40" s="18"/>
      <c r="AB40" s="18"/>
      <c r="AC40" s="18"/>
      <c r="AD40" s="18"/>
      <c r="AE40" s="18"/>
    </row>
    <row r="41" spans="1:31" ht="15" customHeight="1" x14ac:dyDescent="0.25">
      <c r="A41" s="87"/>
      <c r="B41" s="18"/>
      <c r="C41" s="16"/>
      <c r="D41" s="87"/>
      <c r="E41" s="87"/>
      <c r="F41" s="87"/>
      <c r="G41" s="87"/>
      <c r="H41" s="87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x14ac:dyDescent="0.25">
      <c r="A42" s="87"/>
      <c r="B42" s="18"/>
      <c r="C42" s="16"/>
      <c r="D42" s="87"/>
      <c r="E42" s="87"/>
      <c r="F42" s="87"/>
      <c r="G42" s="87"/>
      <c r="H42" s="87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2"/>
      <c r="T42" s="18"/>
      <c r="U42" s="18"/>
      <c r="V42" s="18"/>
      <c r="W42" s="18"/>
      <c r="X42" s="2"/>
      <c r="Y42" s="18"/>
      <c r="Z42" s="18"/>
      <c r="AA42" s="18"/>
      <c r="AB42" s="2"/>
      <c r="AC42" s="2"/>
      <c r="AD42" s="2"/>
      <c r="AE42" s="2"/>
    </row>
    <row r="43" spans="1:31" ht="90" customHeight="1" x14ac:dyDescent="0.25">
      <c r="A43" s="18"/>
      <c r="B43" s="18"/>
      <c r="C43" s="18"/>
      <c r="D43" s="87"/>
      <c r="E43" s="87"/>
      <c r="F43" s="87"/>
      <c r="G43" s="87"/>
      <c r="H43" s="87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</row>
    <row r="44" spans="1:31" ht="39.950000000000003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 ht="39.950000000000003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 ht="39.950000000000003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</sheetData>
  <mergeCells count="17">
    <mergeCell ref="J1:AE3"/>
    <mergeCell ref="A1:I1"/>
    <mergeCell ref="D3:D4"/>
    <mergeCell ref="E3:E4"/>
    <mergeCell ref="F3:F4"/>
    <mergeCell ref="G3:G4"/>
    <mergeCell ref="H3:H4"/>
    <mergeCell ref="I3:I4"/>
    <mergeCell ref="H41:H43"/>
    <mergeCell ref="A2:I2"/>
    <mergeCell ref="B3:C3"/>
    <mergeCell ref="A41:A42"/>
    <mergeCell ref="A40:H40"/>
    <mergeCell ref="D41:D43"/>
    <mergeCell ref="E41:E43"/>
    <mergeCell ref="F41:F43"/>
    <mergeCell ref="G41:G4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55"/>
  <sheetViews>
    <sheetView showGridLines="0" zoomScale="50" zoomScaleNormal="50" workbookViewId="0">
      <pane xSplit="5" ySplit="4" topLeftCell="F44" activePane="bottomRight" state="frozen"/>
      <selection pane="topRight" activeCell="F1" sqref="F1"/>
      <selection pane="bottomLeft" activeCell="A4" sqref="A4"/>
      <selection pane="bottomRight" activeCell="E39" sqref="E39"/>
    </sheetView>
  </sheetViews>
  <sheetFormatPr defaultColWidth="9.140625" defaultRowHeight="15" x14ac:dyDescent="0.25"/>
  <cols>
    <col min="1" max="1" width="20.7109375" style="2" customWidth="1"/>
    <col min="2" max="2" width="11.7109375" style="2" customWidth="1"/>
    <col min="3" max="3" width="20.7109375" style="2" customWidth="1"/>
    <col min="4" max="4" width="15.7109375" style="2" customWidth="1"/>
    <col min="5" max="5" width="30.7109375" style="2" customWidth="1"/>
    <col min="6" max="8" width="15.7109375" style="2" customWidth="1"/>
    <col min="9" max="9" width="20.7109375" style="2" customWidth="1"/>
    <col min="10" max="31" width="30.7109375" style="2" customWidth="1"/>
    <col min="32" max="16384" width="9.140625" style="2"/>
  </cols>
  <sheetData>
    <row r="1" spans="1:95" ht="35.1" customHeight="1" x14ac:dyDescent="0.25">
      <c r="A1" s="67" t="s">
        <v>126</v>
      </c>
      <c r="B1" s="67"/>
      <c r="C1" s="67"/>
      <c r="D1" s="67"/>
      <c r="E1" s="67"/>
      <c r="F1" s="67"/>
      <c r="G1" s="67"/>
      <c r="H1" s="67"/>
      <c r="I1" s="67"/>
      <c r="J1" s="66" t="s">
        <v>3307</v>
      </c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</row>
    <row r="2" spans="1:95" ht="25.9" customHeight="1" x14ac:dyDescent="0.25">
      <c r="A2" s="71" t="s">
        <v>4263</v>
      </c>
      <c r="B2" s="72"/>
      <c r="C2" s="72"/>
      <c r="D2" s="72"/>
      <c r="E2" s="72"/>
      <c r="F2" s="72"/>
      <c r="G2" s="72"/>
      <c r="H2" s="72"/>
      <c r="I2" s="73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</row>
    <row r="3" spans="1:95" ht="30" customHeight="1" x14ac:dyDescent="0.25">
      <c r="A3" s="30" t="s">
        <v>102</v>
      </c>
      <c r="B3" s="64" t="s">
        <v>4201</v>
      </c>
      <c r="C3" s="64"/>
      <c r="D3" s="64" t="s">
        <v>3</v>
      </c>
      <c r="E3" s="64" t="s">
        <v>4</v>
      </c>
      <c r="F3" s="64" t="s">
        <v>5</v>
      </c>
      <c r="G3" s="64" t="s">
        <v>6</v>
      </c>
      <c r="H3" s="64" t="s">
        <v>7</v>
      </c>
      <c r="I3" s="64" t="s">
        <v>101</v>
      </c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</row>
    <row r="4" spans="1:95" ht="155.1" customHeight="1" x14ac:dyDescent="0.25">
      <c r="A4" s="30" t="s">
        <v>0</v>
      </c>
      <c r="B4" s="30" t="s">
        <v>4204</v>
      </c>
      <c r="C4" s="30" t="s">
        <v>2</v>
      </c>
      <c r="D4" s="64"/>
      <c r="E4" s="64"/>
      <c r="F4" s="64"/>
      <c r="G4" s="64"/>
      <c r="H4" s="64"/>
      <c r="I4" s="64"/>
      <c r="J4" s="29" t="s">
        <v>3317</v>
      </c>
      <c r="K4" s="29" t="s">
        <v>3318</v>
      </c>
      <c r="L4" s="29" t="s">
        <v>3319</v>
      </c>
      <c r="M4" s="29" t="s">
        <v>3320</v>
      </c>
      <c r="N4" s="29" t="s">
        <v>3321</v>
      </c>
      <c r="O4" s="29" t="s">
        <v>3322</v>
      </c>
      <c r="P4" s="29" t="s">
        <v>3323</v>
      </c>
      <c r="Q4" s="29" t="s">
        <v>3324</v>
      </c>
      <c r="R4" s="29" t="s">
        <v>3325</v>
      </c>
      <c r="S4" s="29" t="s">
        <v>3326</v>
      </c>
      <c r="T4" s="29" t="s">
        <v>3327</v>
      </c>
      <c r="U4" s="29" t="s">
        <v>3328</v>
      </c>
      <c r="V4" s="29" t="s">
        <v>3329</v>
      </c>
      <c r="W4" s="29" t="s">
        <v>3330</v>
      </c>
      <c r="X4" s="29" t="s">
        <v>3331</v>
      </c>
      <c r="Y4" s="29" t="s">
        <v>3332</v>
      </c>
      <c r="Z4" s="29" t="s">
        <v>3333</v>
      </c>
      <c r="AA4" s="29" t="s">
        <v>3334</v>
      </c>
      <c r="AB4" s="29" t="s">
        <v>3335</v>
      </c>
      <c r="AC4" s="29" t="s">
        <v>3336</v>
      </c>
      <c r="AD4" s="29" t="s">
        <v>3337</v>
      </c>
      <c r="AE4" s="29" t="s">
        <v>3338</v>
      </c>
      <c r="AG4" s="24"/>
      <c r="AH4" s="24"/>
      <c r="AI4" s="24"/>
      <c r="AK4" s="24"/>
      <c r="AL4" s="24"/>
      <c r="AM4" s="24"/>
      <c r="AS4" s="24"/>
      <c r="AT4" s="24"/>
      <c r="AU4" s="24"/>
      <c r="AW4" s="25"/>
      <c r="AX4" s="25"/>
      <c r="AY4" s="25"/>
      <c r="BA4" s="24"/>
      <c r="BB4" s="24"/>
      <c r="BC4" s="24"/>
      <c r="BE4" s="24"/>
      <c r="BF4" s="24"/>
      <c r="BG4" s="24"/>
      <c r="BI4" s="24"/>
      <c r="BJ4" s="24"/>
      <c r="BK4" s="24"/>
      <c r="BM4" s="24"/>
      <c r="BN4" s="24"/>
      <c r="BO4" s="24"/>
      <c r="BQ4" s="24"/>
      <c r="BR4" s="24"/>
      <c r="BS4" s="24"/>
      <c r="BU4" s="24"/>
      <c r="BV4" s="24"/>
      <c r="BW4" s="24"/>
      <c r="BY4" s="24"/>
      <c r="BZ4" s="24"/>
      <c r="CA4" s="24"/>
      <c r="CC4" s="24"/>
      <c r="CD4" s="24"/>
      <c r="CE4" s="24"/>
      <c r="CG4" s="25"/>
      <c r="CH4" s="25"/>
      <c r="CI4" s="25"/>
      <c r="CK4" s="25"/>
      <c r="CL4" s="25"/>
      <c r="CM4" s="25"/>
      <c r="CO4" s="25"/>
      <c r="CP4" s="25"/>
      <c r="CQ4" s="25"/>
    </row>
    <row r="5" spans="1:95" ht="45" customHeight="1" x14ac:dyDescent="0.25">
      <c r="A5" s="17" t="s">
        <v>8</v>
      </c>
      <c r="B5" s="17" t="s">
        <v>9</v>
      </c>
      <c r="C5" s="17" t="s">
        <v>10</v>
      </c>
      <c r="D5" s="17" t="s">
        <v>46</v>
      </c>
      <c r="E5" s="17" t="s">
        <v>47</v>
      </c>
      <c r="F5" s="17">
        <v>24</v>
      </c>
      <c r="G5" s="17">
        <v>26</v>
      </c>
      <c r="H5" s="17">
        <v>108.33</v>
      </c>
      <c r="I5" s="26">
        <f>(J5+K5+L5+M5+N5+O5+P5+Q5+R5+S5+U5+V5+W5+X5+Z5+AA5+AB5+AE5)*100/18</f>
        <v>89.666666666666686</v>
      </c>
      <c r="J5" s="27" t="s">
        <v>48</v>
      </c>
      <c r="K5" s="1" t="s">
        <v>48</v>
      </c>
      <c r="L5" s="1" t="s">
        <v>48</v>
      </c>
      <c r="M5" s="1" t="s">
        <v>14</v>
      </c>
      <c r="N5" s="1" t="s">
        <v>192</v>
      </c>
      <c r="O5" s="1" t="s">
        <v>19</v>
      </c>
      <c r="P5" s="1" t="s">
        <v>19</v>
      </c>
      <c r="Q5" s="1" t="s">
        <v>14</v>
      </c>
      <c r="R5" s="1" t="s">
        <v>70</v>
      </c>
      <c r="S5" s="1" t="s">
        <v>59</v>
      </c>
      <c r="T5" s="1" t="s">
        <v>4262</v>
      </c>
      <c r="U5" s="1" t="s">
        <v>14</v>
      </c>
      <c r="V5" s="1" t="s">
        <v>14</v>
      </c>
      <c r="W5" s="1" t="s">
        <v>14</v>
      </c>
      <c r="X5" s="1" t="s">
        <v>19</v>
      </c>
      <c r="Y5" s="1" t="s">
        <v>4262</v>
      </c>
      <c r="Z5" s="1" t="s">
        <v>70</v>
      </c>
      <c r="AA5" s="1" t="s">
        <v>19</v>
      </c>
      <c r="AB5" s="1" t="s">
        <v>19</v>
      </c>
      <c r="AC5" s="1" t="s">
        <v>4262</v>
      </c>
      <c r="AD5" s="1" t="s">
        <v>4262</v>
      </c>
      <c r="AE5" s="1" t="s">
        <v>14</v>
      </c>
    </row>
    <row r="6" spans="1:95" ht="45" customHeight="1" x14ac:dyDescent="0.25">
      <c r="A6" s="17" t="s">
        <v>8</v>
      </c>
      <c r="B6" s="17" t="s">
        <v>9</v>
      </c>
      <c r="C6" s="17" t="s">
        <v>10</v>
      </c>
      <c r="D6" s="17" t="s">
        <v>32</v>
      </c>
      <c r="E6" s="17" t="s">
        <v>33</v>
      </c>
      <c r="F6" s="17">
        <v>10</v>
      </c>
      <c r="G6" s="17">
        <v>4</v>
      </c>
      <c r="H6" s="17">
        <v>40</v>
      </c>
      <c r="I6" s="26">
        <f t="shared" ref="I6:I25" si="0">(J6+K6+L6+M6+N6+O6+P6+Q6+R6+S6+U6+V6+W6+X6+Z6+AA6+AB6+AE6)*100/18</f>
        <v>94.000000000000014</v>
      </c>
      <c r="J6" s="17" t="s">
        <v>30</v>
      </c>
      <c r="K6" s="1" t="s">
        <v>13</v>
      </c>
      <c r="L6" s="1" t="s">
        <v>13</v>
      </c>
      <c r="M6" s="1" t="s">
        <v>13</v>
      </c>
      <c r="N6" s="1" t="s">
        <v>13</v>
      </c>
      <c r="O6" s="1" t="s">
        <v>30</v>
      </c>
      <c r="P6" s="1" t="s">
        <v>13</v>
      </c>
      <c r="Q6" s="1" t="s">
        <v>13</v>
      </c>
      <c r="R6" s="1" t="s">
        <v>13</v>
      </c>
      <c r="S6" s="1" t="s">
        <v>17</v>
      </c>
      <c r="T6" s="1" t="s">
        <v>4262</v>
      </c>
      <c r="U6" s="1" t="s">
        <v>13</v>
      </c>
      <c r="V6" s="1" t="s">
        <v>30</v>
      </c>
      <c r="W6" s="1" t="s">
        <v>13</v>
      </c>
      <c r="X6" s="1" t="s">
        <v>13</v>
      </c>
      <c r="Y6" s="1" t="s">
        <v>4262</v>
      </c>
      <c r="Z6" s="1" t="s">
        <v>13</v>
      </c>
      <c r="AA6" s="1" t="s">
        <v>13</v>
      </c>
      <c r="AB6" s="1" t="s">
        <v>13</v>
      </c>
      <c r="AC6" s="1" t="s">
        <v>4262</v>
      </c>
      <c r="AD6" s="1" t="s">
        <v>4262</v>
      </c>
      <c r="AE6" s="1" t="s">
        <v>13</v>
      </c>
    </row>
    <row r="7" spans="1:95" ht="45" customHeight="1" x14ac:dyDescent="0.25">
      <c r="A7" s="17" t="s">
        <v>8</v>
      </c>
      <c r="B7" s="17" t="s">
        <v>9</v>
      </c>
      <c r="C7" s="17" t="s">
        <v>10</v>
      </c>
      <c r="D7" s="17" t="s">
        <v>67</v>
      </c>
      <c r="E7" s="17" t="s">
        <v>3339</v>
      </c>
      <c r="F7" s="17">
        <v>336</v>
      </c>
      <c r="G7" s="17">
        <v>155</v>
      </c>
      <c r="H7" s="17">
        <v>46.13</v>
      </c>
      <c r="I7" s="26">
        <f t="shared" si="0"/>
        <v>94.777777777777771</v>
      </c>
      <c r="J7" s="17" t="s">
        <v>69</v>
      </c>
      <c r="K7" s="1" t="s">
        <v>70</v>
      </c>
      <c r="L7" s="1" t="s">
        <v>40</v>
      </c>
      <c r="M7" s="1" t="s">
        <v>45</v>
      </c>
      <c r="N7" s="1" t="s">
        <v>81</v>
      </c>
      <c r="O7" s="1" t="s">
        <v>15</v>
      </c>
      <c r="P7" s="1" t="s">
        <v>44</v>
      </c>
      <c r="Q7" s="1" t="s">
        <v>29</v>
      </c>
      <c r="R7" s="1" t="s">
        <v>70</v>
      </c>
      <c r="S7" s="1" t="s">
        <v>18</v>
      </c>
      <c r="T7" s="1" t="s">
        <v>4262</v>
      </c>
      <c r="U7" s="1" t="s">
        <v>68</v>
      </c>
      <c r="V7" s="1" t="s">
        <v>15</v>
      </c>
      <c r="W7" s="1" t="s">
        <v>15</v>
      </c>
      <c r="X7" s="1" t="s">
        <v>68</v>
      </c>
      <c r="Y7" s="1" t="s">
        <v>4262</v>
      </c>
      <c r="Z7" s="1" t="s">
        <v>68</v>
      </c>
      <c r="AA7" s="1" t="s">
        <v>44</v>
      </c>
      <c r="AB7" s="1" t="s">
        <v>44</v>
      </c>
      <c r="AC7" s="1" t="s">
        <v>4262</v>
      </c>
      <c r="AD7" s="1" t="s">
        <v>4262</v>
      </c>
      <c r="AE7" s="1" t="s">
        <v>44</v>
      </c>
    </row>
    <row r="8" spans="1:95" ht="45" customHeight="1" x14ac:dyDescent="0.25">
      <c r="A8" s="17" t="s">
        <v>8</v>
      </c>
      <c r="B8" s="17" t="s">
        <v>9</v>
      </c>
      <c r="C8" s="17" t="s">
        <v>10</v>
      </c>
      <c r="D8" s="17" t="s">
        <v>37</v>
      </c>
      <c r="E8" s="17" t="s">
        <v>38</v>
      </c>
      <c r="F8" s="17">
        <v>26</v>
      </c>
      <c r="G8" s="17">
        <v>11</v>
      </c>
      <c r="H8" s="17">
        <v>42.31</v>
      </c>
      <c r="I8" s="26">
        <f t="shared" si="0"/>
        <v>97.777777777777786</v>
      </c>
      <c r="J8" s="17" t="s">
        <v>13</v>
      </c>
      <c r="K8" s="1" t="s">
        <v>13</v>
      </c>
      <c r="L8" s="1" t="s">
        <v>13</v>
      </c>
      <c r="M8" s="1" t="s">
        <v>13</v>
      </c>
      <c r="N8" s="1" t="s">
        <v>39</v>
      </c>
      <c r="O8" s="1" t="s">
        <v>13</v>
      </c>
      <c r="P8" s="1" t="s">
        <v>48</v>
      </c>
      <c r="Q8" s="1" t="s">
        <v>13</v>
      </c>
      <c r="R8" s="1" t="s">
        <v>13</v>
      </c>
      <c r="S8" s="1" t="s">
        <v>50</v>
      </c>
      <c r="T8" s="1" t="s">
        <v>4262</v>
      </c>
      <c r="U8" s="1" t="s">
        <v>13</v>
      </c>
      <c r="V8" s="1" t="s">
        <v>13</v>
      </c>
      <c r="W8" s="1" t="s">
        <v>13</v>
      </c>
      <c r="X8" s="1" t="s">
        <v>13</v>
      </c>
      <c r="Y8" s="1" t="s">
        <v>4262</v>
      </c>
      <c r="Z8" s="1" t="s">
        <v>13</v>
      </c>
      <c r="AA8" s="1" t="s">
        <v>13</v>
      </c>
      <c r="AB8" s="1" t="s">
        <v>13</v>
      </c>
      <c r="AC8" s="1" t="s">
        <v>4262</v>
      </c>
      <c r="AD8" s="1" t="s">
        <v>4262</v>
      </c>
      <c r="AE8" s="1" t="s">
        <v>13</v>
      </c>
    </row>
    <row r="9" spans="1:95" ht="45" customHeight="1" x14ac:dyDescent="0.25">
      <c r="A9" s="17" t="s">
        <v>8</v>
      </c>
      <c r="B9" s="17" t="s">
        <v>9</v>
      </c>
      <c r="C9" s="17" t="s">
        <v>10</v>
      </c>
      <c r="D9" s="17" t="s">
        <v>42</v>
      </c>
      <c r="E9" s="17" t="s">
        <v>43</v>
      </c>
      <c r="F9" s="17">
        <v>75</v>
      </c>
      <c r="G9" s="17">
        <v>51</v>
      </c>
      <c r="H9" s="17">
        <v>68</v>
      </c>
      <c r="I9" s="26">
        <f t="shared" si="0"/>
        <v>95.333333333333371</v>
      </c>
      <c r="J9" s="17" t="s">
        <v>69</v>
      </c>
      <c r="K9" s="1" t="s">
        <v>69</v>
      </c>
      <c r="L9" s="1" t="s">
        <v>69</v>
      </c>
      <c r="M9" s="1" t="s">
        <v>69</v>
      </c>
      <c r="N9" s="1" t="s">
        <v>29</v>
      </c>
      <c r="O9" s="1" t="s">
        <v>29</v>
      </c>
      <c r="P9" s="1" t="s">
        <v>70</v>
      </c>
      <c r="Q9" s="1" t="s">
        <v>15</v>
      </c>
      <c r="R9" s="1" t="s">
        <v>70</v>
      </c>
      <c r="S9" s="1" t="s">
        <v>76</v>
      </c>
      <c r="T9" s="1" t="s">
        <v>4262</v>
      </c>
      <c r="U9" s="1" t="s">
        <v>70</v>
      </c>
      <c r="V9" s="1" t="s">
        <v>70</v>
      </c>
      <c r="W9" s="1" t="s">
        <v>70</v>
      </c>
      <c r="X9" s="1" t="s">
        <v>70</v>
      </c>
      <c r="Y9" s="1" t="s">
        <v>4262</v>
      </c>
      <c r="Z9" s="1" t="s">
        <v>70</v>
      </c>
      <c r="AA9" s="1" t="s">
        <v>70</v>
      </c>
      <c r="AB9" s="1" t="s">
        <v>70</v>
      </c>
      <c r="AC9" s="1" t="s">
        <v>4262</v>
      </c>
      <c r="AD9" s="1" t="s">
        <v>4262</v>
      </c>
      <c r="AE9" s="1" t="s">
        <v>15</v>
      </c>
    </row>
    <row r="10" spans="1:95" ht="45" customHeight="1" x14ac:dyDescent="0.25">
      <c r="A10" s="17" t="s">
        <v>8</v>
      </c>
      <c r="B10" s="17" t="s">
        <v>9</v>
      </c>
      <c r="C10" s="17" t="s">
        <v>10</v>
      </c>
      <c r="D10" s="17" t="s">
        <v>77</v>
      </c>
      <c r="E10" s="17" t="s">
        <v>78</v>
      </c>
      <c r="F10" s="17">
        <v>31</v>
      </c>
      <c r="G10" s="17">
        <v>28</v>
      </c>
      <c r="H10" s="17">
        <v>90.32</v>
      </c>
      <c r="I10" s="26">
        <f t="shared" si="0"/>
        <v>95.277777777777786</v>
      </c>
      <c r="J10" s="17" t="s">
        <v>70</v>
      </c>
      <c r="K10" s="1" t="s">
        <v>70</v>
      </c>
      <c r="L10" s="1" t="s">
        <v>70</v>
      </c>
      <c r="M10" s="1" t="s">
        <v>70</v>
      </c>
      <c r="N10" s="1" t="s">
        <v>70</v>
      </c>
      <c r="O10" s="1" t="s">
        <v>70</v>
      </c>
      <c r="P10" s="1" t="s">
        <v>29</v>
      </c>
      <c r="Q10" s="1" t="s">
        <v>29</v>
      </c>
      <c r="R10" s="1" t="s">
        <v>29</v>
      </c>
      <c r="S10" s="1" t="s">
        <v>45</v>
      </c>
      <c r="T10" s="1" t="s">
        <v>4262</v>
      </c>
      <c r="U10" s="1" t="s">
        <v>70</v>
      </c>
      <c r="V10" s="1" t="s">
        <v>29</v>
      </c>
      <c r="W10" s="1" t="s">
        <v>70</v>
      </c>
      <c r="X10" s="1" t="s">
        <v>70</v>
      </c>
      <c r="Y10" s="1" t="s">
        <v>4262</v>
      </c>
      <c r="Z10" s="1" t="s">
        <v>70</v>
      </c>
      <c r="AA10" s="1" t="s">
        <v>70</v>
      </c>
      <c r="AB10" s="1" t="s">
        <v>70</v>
      </c>
      <c r="AC10" s="1" t="s">
        <v>4262</v>
      </c>
      <c r="AD10" s="1" t="s">
        <v>4262</v>
      </c>
      <c r="AE10" s="1" t="s">
        <v>70</v>
      </c>
    </row>
    <row r="11" spans="1:95" ht="45" customHeight="1" x14ac:dyDescent="0.25">
      <c r="A11" s="17" t="s">
        <v>8</v>
      </c>
      <c r="B11" s="17" t="s">
        <v>9</v>
      </c>
      <c r="C11" s="17" t="s">
        <v>10</v>
      </c>
      <c r="D11" s="17" t="s">
        <v>1192</v>
      </c>
      <c r="E11" s="17" t="s">
        <v>3340</v>
      </c>
      <c r="F11" s="17">
        <v>17</v>
      </c>
      <c r="G11" s="17">
        <v>24</v>
      </c>
      <c r="H11" s="17">
        <v>141.18</v>
      </c>
      <c r="I11" s="26">
        <f t="shared" si="0"/>
        <v>90.888888888888857</v>
      </c>
      <c r="J11" s="17" t="s">
        <v>45</v>
      </c>
      <c r="K11" s="1" t="s">
        <v>45</v>
      </c>
      <c r="L11" s="1" t="s">
        <v>72</v>
      </c>
      <c r="M11" s="1" t="s">
        <v>40</v>
      </c>
      <c r="N11" s="1" t="s">
        <v>50</v>
      </c>
      <c r="O11" s="1" t="s">
        <v>15</v>
      </c>
      <c r="P11" s="1" t="s">
        <v>13</v>
      </c>
      <c r="Q11" s="1" t="s">
        <v>55</v>
      </c>
      <c r="R11" s="1" t="s">
        <v>76</v>
      </c>
      <c r="S11" s="1" t="s">
        <v>63</v>
      </c>
      <c r="T11" s="1" t="s">
        <v>4262</v>
      </c>
      <c r="U11" s="1" t="s">
        <v>45</v>
      </c>
      <c r="V11" s="1" t="s">
        <v>81</v>
      </c>
      <c r="W11" s="1" t="s">
        <v>45</v>
      </c>
      <c r="X11" s="1" t="s">
        <v>45</v>
      </c>
      <c r="Y11" s="1" t="s">
        <v>4262</v>
      </c>
      <c r="Z11" s="1" t="s">
        <v>13</v>
      </c>
      <c r="AA11" s="1" t="s">
        <v>45</v>
      </c>
      <c r="AB11" s="1" t="s">
        <v>45</v>
      </c>
      <c r="AC11" s="1" t="s">
        <v>4262</v>
      </c>
      <c r="AD11" s="1" t="s">
        <v>4262</v>
      </c>
      <c r="AE11" s="1" t="s">
        <v>55</v>
      </c>
    </row>
    <row r="12" spans="1:95" ht="45" customHeight="1" x14ac:dyDescent="0.25">
      <c r="A12" s="17" t="s">
        <v>8</v>
      </c>
      <c r="B12" s="17" t="s">
        <v>9</v>
      </c>
      <c r="C12" s="17" t="s">
        <v>10</v>
      </c>
      <c r="D12" s="17" t="s">
        <v>83</v>
      </c>
      <c r="E12" s="17" t="s">
        <v>84</v>
      </c>
      <c r="F12" s="17">
        <v>16</v>
      </c>
      <c r="G12" s="17">
        <v>14</v>
      </c>
      <c r="H12" s="17">
        <v>87.5</v>
      </c>
      <c r="I12" s="26">
        <f t="shared" si="0"/>
        <v>90.6111111111111</v>
      </c>
      <c r="J12" s="17" t="s">
        <v>14</v>
      </c>
      <c r="K12" s="1" t="s">
        <v>14</v>
      </c>
      <c r="L12" s="1" t="s">
        <v>29</v>
      </c>
      <c r="M12" s="1" t="s">
        <v>29</v>
      </c>
      <c r="N12" s="1" t="s">
        <v>66</v>
      </c>
      <c r="O12" s="1" t="s">
        <v>76</v>
      </c>
      <c r="P12" s="1" t="s">
        <v>29</v>
      </c>
      <c r="Q12" s="1" t="s">
        <v>29</v>
      </c>
      <c r="R12" s="1" t="s">
        <v>29</v>
      </c>
      <c r="S12" s="1" t="s">
        <v>59</v>
      </c>
      <c r="T12" s="1" t="s">
        <v>4262</v>
      </c>
      <c r="U12" s="1" t="s">
        <v>76</v>
      </c>
      <c r="V12" s="1" t="s">
        <v>14</v>
      </c>
      <c r="W12" s="1" t="s">
        <v>29</v>
      </c>
      <c r="X12" s="1" t="s">
        <v>29</v>
      </c>
      <c r="Y12" s="1" t="s">
        <v>4262</v>
      </c>
      <c r="Z12" s="1" t="s">
        <v>29</v>
      </c>
      <c r="AA12" s="1" t="s">
        <v>29</v>
      </c>
      <c r="AB12" s="1" t="s">
        <v>29</v>
      </c>
      <c r="AC12" s="1" t="s">
        <v>4262</v>
      </c>
      <c r="AD12" s="1" t="s">
        <v>4262</v>
      </c>
      <c r="AE12" s="1" t="s">
        <v>29</v>
      </c>
    </row>
    <row r="13" spans="1:95" ht="45" customHeight="1" x14ac:dyDescent="0.25">
      <c r="A13" s="17" t="s">
        <v>8</v>
      </c>
      <c r="B13" s="17" t="s">
        <v>9</v>
      </c>
      <c r="C13" s="17" t="s">
        <v>10</v>
      </c>
      <c r="D13" s="17" t="s">
        <v>74</v>
      </c>
      <c r="E13" s="17" t="s">
        <v>3341</v>
      </c>
      <c r="F13" s="17">
        <v>34</v>
      </c>
      <c r="G13" s="17">
        <v>19</v>
      </c>
      <c r="H13" s="17">
        <v>55.88</v>
      </c>
      <c r="I13" s="26">
        <f t="shared" si="0"/>
        <v>98.5</v>
      </c>
      <c r="J13" s="17" t="s">
        <v>13</v>
      </c>
      <c r="K13" s="1" t="s">
        <v>13</v>
      </c>
      <c r="L13" s="1" t="s">
        <v>45</v>
      </c>
      <c r="M13" s="1" t="s">
        <v>13</v>
      </c>
      <c r="N13" s="1" t="s">
        <v>13</v>
      </c>
      <c r="O13" s="1" t="s">
        <v>45</v>
      </c>
      <c r="P13" s="1" t="s">
        <v>45</v>
      </c>
      <c r="Q13" s="1" t="s">
        <v>13</v>
      </c>
      <c r="R13" s="1" t="s">
        <v>13</v>
      </c>
      <c r="S13" s="1" t="s">
        <v>29</v>
      </c>
      <c r="T13" s="1" t="s">
        <v>4262</v>
      </c>
      <c r="U13" s="1" t="s">
        <v>13</v>
      </c>
      <c r="V13" s="1" t="s">
        <v>13</v>
      </c>
      <c r="W13" s="1" t="s">
        <v>45</v>
      </c>
      <c r="X13" s="1" t="s">
        <v>13</v>
      </c>
      <c r="Y13" s="1" t="s">
        <v>4262</v>
      </c>
      <c r="Z13" s="1" t="s">
        <v>13</v>
      </c>
      <c r="AA13" s="1" t="s">
        <v>13</v>
      </c>
      <c r="AB13" s="1" t="s">
        <v>13</v>
      </c>
      <c r="AC13" s="1" t="s">
        <v>4262</v>
      </c>
      <c r="AD13" s="1" t="s">
        <v>4262</v>
      </c>
      <c r="AE13" s="1" t="s">
        <v>13</v>
      </c>
    </row>
    <row r="14" spans="1:95" ht="45" customHeight="1" x14ac:dyDescent="0.25">
      <c r="A14" s="17" t="s">
        <v>8</v>
      </c>
      <c r="B14" s="17" t="s">
        <v>9</v>
      </c>
      <c r="C14" s="17" t="s">
        <v>10</v>
      </c>
      <c r="D14" s="17" t="s">
        <v>88</v>
      </c>
      <c r="E14" s="17" t="s">
        <v>89</v>
      </c>
      <c r="F14" s="17">
        <v>8</v>
      </c>
      <c r="G14" s="17">
        <v>4</v>
      </c>
      <c r="H14" s="17">
        <v>50</v>
      </c>
      <c r="I14" s="26">
        <f t="shared" si="0"/>
        <v>89.833333333333343</v>
      </c>
      <c r="J14" s="17" t="s">
        <v>13</v>
      </c>
      <c r="K14" s="1" t="s">
        <v>13</v>
      </c>
      <c r="L14" s="1" t="s">
        <v>30</v>
      </c>
      <c r="M14" s="1" t="s">
        <v>13</v>
      </c>
      <c r="N14" s="1" t="s">
        <v>17</v>
      </c>
      <c r="O14" s="1" t="s">
        <v>13</v>
      </c>
      <c r="P14" s="1" t="s">
        <v>13</v>
      </c>
      <c r="Q14" s="1" t="s">
        <v>13</v>
      </c>
      <c r="R14" s="1" t="s">
        <v>13</v>
      </c>
      <c r="S14" s="1" t="s">
        <v>20</v>
      </c>
      <c r="T14" s="1" t="s">
        <v>4262</v>
      </c>
      <c r="U14" s="1" t="s">
        <v>13</v>
      </c>
      <c r="V14" s="1" t="s">
        <v>13</v>
      </c>
      <c r="W14" s="1" t="s">
        <v>13</v>
      </c>
      <c r="X14" s="1" t="s">
        <v>30</v>
      </c>
      <c r="Y14" s="1" t="s">
        <v>4262</v>
      </c>
      <c r="Z14" s="1" t="s">
        <v>13</v>
      </c>
      <c r="AA14" s="1" t="s">
        <v>13</v>
      </c>
      <c r="AB14" s="1" t="s">
        <v>13</v>
      </c>
      <c r="AC14" s="1" t="s">
        <v>4262</v>
      </c>
      <c r="AD14" s="1" t="s">
        <v>4262</v>
      </c>
      <c r="AE14" s="1" t="s">
        <v>13</v>
      </c>
    </row>
    <row r="15" spans="1:95" ht="45" customHeight="1" x14ac:dyDescent="0.25">
      <c r="A15" s="17" t="s">
        <v>8</v>
      </c>
      <c r="B15" s="17" t="s">
        <v>9</v>
      </c>
      <c r="C15" s="17" t="s">
        <v>10</v>
      </c>
      <c r="D15" s="17" t="s">
        <v>94</v>
      </c>
      <c r="E15" s="17" t="s">
        <v>95</v>
      </c>
      <c r="F15" s="17">
        <v>18</v>
      </c>
      <c r="G15" s="17">
        <v>21</v>
      </c>
      <c r="H15" s="17">
        <v>116.67</v>
      </c>
      <c r="I15" s="26">
        <f t="shared" si="0"/>
        <v>88.388888888888886</v>
      </c>
      <c r="J15" s="17" t="s">
        <v>76</v>
      </c>
      <c r="K15" s="1" t="s">
        <v>45</v>
      </c>
      <c r="L15" s="1" t="s">
        <v>40</v>
      </c>
      <c r="M15" s="1" t="s">
        <v>13</v>
      </c>
      <c r="N15" s="1" t="s">
        <v>19</v>
      </c>
      <c r="O15" s="1" t="s">
        <v>3360</v>
      </c>
      <c r="P15" s="1" t="s">
        <v>76</v>
      </c>
      <c r="Q15" s="1" t="s">
        <v>40</v>
      </c>
      <c r="R15" s="1" t="s">
        <v>13</v>
      </c>
      <c r="S15" s="1" t="s">
        <v>3361</v>
      </c>
      <c r="T15" s="1" t="s">
        <v>4262</v>
      </c>
      <c r="U15" s="1" t="s">
        <v>50</v>
      </c>
      <c r="V15" s="1" t="s">
        <v>30</v>
      </c>
      <c r="W15" s="1" t="s">
        <v>81</v>
      </c>
      <c r="X15" s="1" t="s">
        <v>50</v>
      </c>
      <c r="Y15" s="1" t="s">
        <v>4262</v>
      </c>
      <c r="Z15" s="1" t="s">
        <v>39</v>
      </c>
      <c r="AA15" s="1" t="s">
        <v>45</v>
      </c>
      <c r="AB15" s="1" t="s">
        <v>45</v>
      </c>
      <c r="AC15" s="1" t="s">
        <v>4262</v>
      </c>
      <c r="AD15" s="1" t="s">
        <v>4262</v>
      </c>
      <c r="AE15" s="1" t="s">
        <v>13</v>
      </c>
    </row>
    <row r="16" spans="1:95" ht="45" customHeight="1" x14ac:dyDescent="0.25">
      <c r="A16" s="17" t="s">
        <v>8</v>
      </c>
      <c r="B16" s="17" t="s">
        <v>9</v>
      </c>
      <c r="C16" s="17" t="s">
        <v>10</v>
      </c>
      <c r="D16" s="17" t="s">
        <v>99</v>
      </c>
      <c r="E16" s="17" t="s">
        <v>100</v>
      </c>
      <c r="F16" s="17">
        <v>9</v>
      </c>
      <c r="G16" s="17">
        <v>11</v>
      </c>
      <c r="H16" s="17">
        <v>122.22</v>
      </c>
      <c r="I16" s="26">
        <f t="shared" si="0"/>
        <v>99.388888888888886</v>
      </c>
      <c r="J16" s="17" t="s">
        <v>13</v>
      </c>
      <c r="K16" s="1" t="s">
        <v>13</v>
      </c>
      <c r="L16" s="1" t="s">
        <v>13</v>
      </c>
      <c r="M16" s="1" t="s">
        <v>13</v>
      </c>
      <c r="N16" s="1" t="s">
        <v>13</v>
      </c>
      <c r="O16" s="1" t="s">
        <v>13</v>
      </c>
      <c r="P16" s="1" t="s">
        <v>13</v>
      </c>
      <c r="Q16" s="1" t="s">
        <v>13</v>
      </c>
      <c r="R16" s="1" t="s">
        <v>13</v>
      </c>
      <c r="S16" s="1" t="s">
        <v>50</v>
      </c>
      <c r="T16" s="1" t="s">
        <v>4262</v>
      </c>
      <c r="U16" s="1" t="s">
        <v>13</v>
      </c>
      <c r="V16" s="1" t="s">
        <v>13</v>
      </c>
      <c r="W16" s="1" t="s">
        <v>13</v>
      </c>
      <c r="X16" s="1" t="s">
        <v>13</v>
      </c>
      <c r="Y16" s="1" t="s">
        <v>4262</v>
      </c>
      <c r="Z16" s="1" t="s">
        <v>13</v>
      </c>
      <c r="AA16" s="1" t="s">
        <v>13</v>
      </c>
      <c r="AB16" s="1" t="s">
        <v>13</v>
      </c>
      <c r="AC16" s="1" t="s">
        <v>4262</v>
      </c>
      <c r="AD16" s="1" t="s">
        <v>4262</v>
      </c>
      <c r="AE16" s="1" t="s">
        <v>13</v>
      </c>
    </row>
    <row r="17" spans="1:31" ht="45" customHeight="1" x14ac:dyDescent="0.25">
      <c r="A17" s="17" t="s">
        <v>8</v>
      </c>
      <c r="B17" s="17" t="s">
        <v>9</v>
      </c>
      <c r="C17" s="17" t="s">
        <v>10</v>
      </c>
      <c r="D17" s="17" t="s">
        <v>56</v>
      </c>
      <c r="E17" s="17" t="s">
        <v>57</v>
      </c>
      <c r="F17" s="17">
        <v>30</v>
      </c>
      <c r="G17" s="17">
        <v>22</v>
      </c>
      <c r="H17" s="17">
        <v>73.33</v>
      </c>
      <c r="I17" s="26">
        <f t="shared" si="0"/>
        <v>98.944444444444429</v>
      </c>
      <c r="J17" s="17" t="s">
        <v>45</v>
      </c>
      <c r="K17" s="1" t="s">
        <v>48</v>
      </c>
      <c r="L17" s="1" t="s">
        <v>45</v>
      </c>
      <c r="M17" s="1" t="s">
        <v>13</v>
      </c>
      <c r="N17" s="1" t="s">
        <v>13</v>
      </c>
      <c r="O17" s="1" t="s">
        <v>13</v>
      </c>
      <c r="P17" s="1" t="s">
        <v>13</v>
      </c>
      <c r="Q17" s="1" t="s">
        <v>13</v>
      </c>
      <c r="R17" s="1" t="s">
        <v>13</v>
      </c>
      <c r="S17" s="1" t="s">
        <v>13</v>
      </c>
      <c r="T17" s="1" t="s">
        <v>4262</v>
      </c>
      <c r="U17" s="1" t="s">
        <v>13</v>
      </c>
      <c r="V17" s="1" t="s">
        <v>13</v>
      </c>
      <c r="W17" s="1" t="s">
        <v>13</v>
      </c>
      <c r="X17" s="1" t="s">
        <v>13</v>
      </c>
      <c r="Y17" s="1" t="s">
        <v>4262</v>
      </c>
      <c r="Z17" s="1" t="s">
        <v>13</v>
      </c>
      <c r="AA17" s="1" t="s">
        <v>13</v>
      </c>
      <c r="AB17" s="1" t="s">
        <v>13</v>
      </c>
      <c r="AC17" s="1" t="s">
        <v>4262</v>
      </c>
      <c r="AD17" s="1" t="s">
        <v>4262</v>
      </c>
      <c r="AE17" s="1" t="s">
        <v>13</v>
      </c>
    </row>
    <row r="18" spans="1:31" ht="45" customHeight="1" x14ac:dyDescent="0.25">
      <c r="A18" s="17" t="s">
        <v>8</v>
      </c>
      <c r="B18" s="17" t="s">
        <v>9</v>
      </c>
      <c r="C18" s="17" t="s">
        <v>10</v>
      </c>
      <c r="D18" s="17" t="s">
        <v>11</v>
      </c>
      <c r="E18" s="17" t="s">
        <v>12</v>
      </c>
      <c r="F18" s="17">
        <v>49</v>
      </c>
      <c r="G18" s="17">
        <v>20</v>
      </c>
      <c r="H18" s="17">
        <v>40.82</v>
      </c>
      <c r="I18" s="26">
        <f t="shared" si="0"/>
        <v>88.611111111111114</v>
      </c>
      <c r="J18" s="17" t="s">
        <v>13</v>
      </c>
      <c r="K18" s="1" t="s">
        <v>45</v>
      </c>
      <c r="L18" s="1" t="s">
        <v>39</v>
      </c>
      <c r="M18" s="1" t="s">
        <v>45</v>
      </c>
      <c r="N18" s="1" t="s">
        <v>3357</v>
      </c>
      <c r="O18" s="1" t="s">
        <v>40</v>
      </c>
      <c r="P18" s="1" t="s">
        <v>40</v>
      </c>
      <c r="Q18" s="1" t="s">
        <v>40</v>
      </c>
      <c r="R18" s="1" t="s">
        <v>45</v>
      </c>
      <c r="S18" s="1" t="s">
        <v>62</v>
      </c>
      <c r="T18" s="1" t="s">
        <v>4262</v>
      </c>
      <c r="U18" s="1" t="s">
        <v>81</v>
      </c>
      <c r="V18" s="1" t="s">
        <v>81</v>
      </c>
      <c r="W18" s="1" t="s">
        <v>40</v>
      </c>
      <c r="X18" s="1" t="s">
        <v>45</v>
      </c>
      <c r="Y18" s="1" t="s">
        <v>4262</v>
      </c>
      <c r="Z18" s="1" t="s">
        <v>45</v>
      </c>
      <c r="AA18" s="1" t="s">
        <v>40</v>
      </c>
      <c r="AB18" s="1" t="s">
        <v>45</v>
      </c>
      <c r="AC18" s="1" t="s">
        <v>4262</v>
      </c>
      <c r="AD18" s="1" t="s">
        <v>4262</v>
      </c>
      <c r="AE18" s="1" t="s">
        <v>45</v>
      </c>
    </row>
    <row r="19" spans="1:31" ht="45" customHeight="1" x14ac:dyDescent="0.25">
      <c r="A19" s="17" t="s">
        <v>8</v>
      </c>
      <c r="B19" s="17" t="s">
        <v>9</v>
      </c>
      <c r="C19" s="17" t="s">
        <v>10</v>
      </c>
      <c r="D19" s="17" t="s">
        <v>64</v>
      </c>
      <c r="E19" s="17" t="s">
        <v>65</v>
      </c>
      <c r="F19" s="17">
        <v>25</v>
      </c>
      <c r="G19" s="17">
        <v>11</v>
      </c>
      <c r="H19" s="17">
        <v>44</v>
      </c>
      <c r="I19" s="26">
        <f t="shared" si="0"/>
        <v>96.777777777777786</v>
      </c>
      <c r="J19" s="17" t="s">
        <v>40</v>
      </c>
      <c r="K19" s="1" t="s">
        <v>13</v>
      </c>
      <c r="L19" s="1" t="s">
        <v>55</v>
      </c>
      <c r="M19" s="1" t="s">
        <v>13</v>
      </c>
      <c r="N19" s="1" t="s">
        <v>3358</v>
      </c>
      <c r="O19" s="1" t="s">
        <v>13</v>
      </c>
      <c r="P19" s="1" t="s">
        <v>13</v>
      </c>
      <c r="Q19" s="1" t="s">
        <v>13</v>
      </c>
      <c r="R19" s="1" t="s">
        <v>13</v>
      </c>
      <c r="S19" s="1" t="s">
        <v>13</v>
      </c>
      <c r="T19" s="1" t="s">
        <v>4262</v>
      </c>
      <c r="U19" s="1" t="s">
        <v>13</v>
      </c>
      <c r="V19" s="1" t="s">
        <v>13</v>
      </c>
      <c r="W19" s="1" t="s">
        <v>13</v>
      </c>
      <c r="X19" s="1" t="s">
        <v>13</v>
      </c>
      <c r="Y19" s="1" t="s">
        <v>4262</v>
      </c>
      <c r="Z19" s="1" t="s">
        <v>13</v>
      </c>
      <c r="AA19" s="1" t="s">
        <v>13</v>
      </c>
      <c r="AB19" s="1" t="s">
        <v>13</v>
      </c>
      <c r="AC19" s="1" t="s">
        <v>4262</v>
      </c>
      <c r="AD19" s="1" t="s">
        <v>4262</v>
      </c>
      <c r="AE19" s="1" t="s">
        <v>13</v>
      </c>
    </row>
    <row r="20" spans="1:31" ht="45" customHeight="1" x14ac:dyDescent="0.25">
      <c r="A20" s="17" t="s">
        <v>8</v>
      </c>
      <c r="B20" s="17" t="s">
        <v>9</v>
      </c>
      <c r="C20" s="17" t="s">
        <v>10</v>
      </c>
      <c r="D20" s="17" t="s">
        <v>86</v>
      </c>
      <c r="E20" s="17" t="s">
        <v>87</v>
      </c>
      <c r="F20" s="17">
        <v>21</v>
      </c>
      <c r="G20" s="17">
        <v>20</v>
      </c>
      <c r="H20" s="17">
        <v>95.24</v>
      </c>
      <c r="I20" s="26">
        <f t="shared" si="0"/>
        <v>99.166666666666657</v>
      </c>
      <c r="J20" s="17" t="s">
        <v>13</v>
      </c>
      <c r="K20" s="1" t="s">
        <v>13</v>
      </c>
      <c r="L20" s="1" t="s">
        <v>13</v>
      </c>
      <c r="M20" s="1" t="s">
        <v>13</v>
      </c>
      <c r="N20" s="1" t="s">
        <v>45</v>
      </c>
      <c r="O20" s="1" t="s">
        <v>13</v>
      </c>
      <c r="P20" s="1" t="s">
        <v>13</v>
      </c>
      <c r="Q20" s="1" t="s">
        <v>13</v>
      </c>
      <c r="R20" s="1" t="s">
        <v>13</v>
      </c>
      <c r="S20" s="1" t="s">
        <v>45</v>
      </c>
      <c r="T20" s="1" t="s">
        <v>4262</v>
      </c>
      <c r="U20" s="1" t="s">
        <v>13</v>
      </c>
      <c r="V20" s="1" t="s">
        <v>13</v>
      </c>
      <c r="W20" s="1" t="s">
        <v>13</v>
      </c>
      <c r="X20" s="1" t="s">
        <v>13</v>
      </c>
      <c r="Y20" s="1" t="s">
        <v>4262</v>
      </c>
      <c r="Z20" s="1" t="s">
        <v>45</v>
      </c>
      <c r="AA20" s="1" t="s">
        <v>13</v>
      </c>
      <c r="AB20" s="1" t="s">
        <v>13</v>
      </c>
      <c r="AC20" s="1" t="s">
        <v>4262</v>
      </c>
      <c r="AD20" s="1" t="s">
        <v>4262</v>
      </c>
      <c r="AE20" s="1" t="s">
        <v>13</v>
      </c>
    </row>
    <row r="21" spans="1:31" ht="45" customHeight="1" x14ac:dyDescent="0.25">
      <c r="A21" s="17" t="s">
        <v>8</v>
      </c>
      <c r="B21" s="17" t="s">
        <v>9</v>
      </c>
      <c r="C21" s="17" t="s">
        <v>10</v>
      </c>
      <c r="D21" s="17" t="s">
        <v>52</v>
      </c>
      <c r="E21" s="17" t="s">
        <v>53</v>
      </c>
      <c r="F21" s="17">
        <v>13</v>
      </c>
      <c r="G21" s="17">
        <v>14</v>
      </c>
      <c r="H21" s="17">
        <v>107.69</v>
      </c>
      <c r="I21" s="26">
        <f t="shared" si="0"/>
        <v>97.388888888888886</v>
      </c>
      <c r="J21" s="17" t="s">
        <v>13</v>
      </c>
      <c r="K21" s="1" t="s">
        <v>13</v>
      </c>
      <c r="L21" s="1" t="s">
        <v>13</v>
      </c>
      <c r="M21" s="1" t="s">
        <v>13</v>
      </c>
      <c r="N21" s="1" t="s">
        <v>13</v>
      </c>
      <c r="O21" s="1" t="s">
        <v>13</v>
      </c>
      <c r="P21" s="1" t="s">
        <v>13</v>
      </c>
      <c r="Q21" s="1" t="s">
        <v>13</v>
      </c>
      <c r="R21" s="1" t="s">
        <v>13</v>
      </c>
      <c r="S21" s="1" t="s">
        <v>17</v>
      </c>
      <c r="T21" s="1" t="s">
        <v>4262</v>
      </c>
      <c r="U21" s="1" t="s">
        <v>13</v>
      </c>
      <c r="V21" s="1" t="s">
        <v>13</v>
      </c>
      <c r="W21" s="1" t="s">
        <v>29</v>
      </c>
      <c r="X21" s="1" t="s">
        <v>13</v>
      </c>
      <c r="Y21" s="1" t="s">
        <v>4262</v>
      </c>
      <c r="Z21" s="1" t="s">
        <v>13</v>
      </c>
      <c r="AA21" s="1" t="s">
        <v>13</v>
      </c>
      <c r="AB21" s="1" t="s">
        <v>13</v>
      </c>
      <c r="AC21" s="1" t="s">
        <v>4262</v>
      </c>
      <c r="AD21" s="1" t="s">
        <v>4262</v>
      </c>
      <c r="AE21" s="1" t="s">
        <v>29</v>
      </c>
    </row>
    <row r="22" spans="1:31" ht="45" customHeight="1" x14ac:dyDescent="0.25">
      <c r="A22" s="17" t="s">
        <v>8</v>
      </c>
      <c r="B22" s="17" t="s">
        <v>9</v>
      </c>
      <c r="C22" s="17" t="s">
        <v>10</v>
      </c>
      <c r="D22" s="17" t="s">
        <v>24</v>
      </c>
      <c r="E22" s="17" t="s">
        <v>25</v>
      </c>
      <c r="F22" s="17">
        <v>37</v>
      </c>
      <c r="G22" s="17">
        <v>19</v>
      </c>
      <c r="H22" s="17">
        <v>51.35</v>
      </c>
      <c r="I22" s="26">
        <f t="shared" si="0"/>
        <v>93.333333333333314</v>
      </c>
      <c r="J22" s="17" t="s">
        <v>29</v>
      </c>
      <c r="K22" s="1" t="s">
        <v>15</v>
      </c>
      <c r="L22" s="1" t="s">
        <v>19</v>
      </c>
      <c r="M22" s="1" t="s">
        <v>13</v>
      </c>
      <c r="N22" s="1" t="s">
        <v>15</v>
      </c>
      <c r="O22" s="1" t="s">
        <v>15</v>
      </c>
      <c r="P22" s="1" t="s">
        <v>45</v>
      </c>
      <c r="Q22" s="1" t="s">
        <v>50</v>
      </c>
      <c r="R22" s="1" t="s">
        <v>45</v>
      </c>
      <c r="S22" s="1" t="s">
        <v>17</v>
      </c>
      <c r="T22" s="1" t="s">
        <v>4262</v>
      </c>
      <c r="U22" s="1" t="s">
        <v>15</v>
      </c>
      <c r="V22" s="1" t="s">
        <v>15</v>
      </c>
      <c r="W22" s="1" t="s">
        <v>15</v>
      </c>
      <c r="X22" s="1" t="s">
        <v>45</v>
      </c>
      <c r="Y22" s="1" t="s">
        <v>4262</v>
      </c>
      <c r="Z22" s="1" t="s">
        <v>13</v>
      </c>
      <c r="AA22" s="1" t="s">
        <v>13</v>
      </c>
      <c r="AB22" s="1" t="s">
        <v>13</v>
      </c>
      <c r="AC22" s="1" t="s">
        <v>4262</v>
      </c>
      <c r="AD22" s="1" t="s">
        <v>4262</v>
      </c>
      <c r="AE22" s="1" t="s">
        <v>15</v>
      </c>
    </row>
    <row r="23" spans="1:31" ht="45" customHeight="1" x14ac:dyDescent="0.25">
      <c r="A23" s="17" t="s">
        <v>8</v>
      </c>
      <c r="B23" s="17" t="s">
        <v>9</v>
      </c>
      <c r="C23" s="17" t="s">
        <v>10</v>
      </c>
      <c r="D23" s="17" t="s">
        <v>71</v>
      </c>
      <c r="E23" s="17" t="s">
        <v>3343</v>
      </c>
      <c r="F23" s="17">
        <v>55</v>
      </c>
      <c r="G23" s="17">
        <v>33</v>
      </c>
      <c r="H23" s="17">
        <v>60</v>
      </c>
      <c r="I23" s="26">
        <f t="shared" si="0"/>
        <v>95.500000000000014</v>
      </c>
      <c r="J23" s="17" t="s">
        <v>40</v>
      </c>
      <c r="K23" s="1" t="s">
        <v>13</v>
      </c>
      <c r="L23" s="1" t="s">
        <v>48</v>
      </c>
      <c r="M23" s="1" t="s">
        <v>13</v>
      </c>
      <c r="N23" s="1" t="s">
        <v>18</v>
      </c>
      <c r="O23" s="1" t="s">
        <v>15</v>
      </c>
      <c r="P23" s="1" t="s">
        <v>13</v>
      </c>
      <c r="Q23" s="1" t="s">
        <v>44</v>
      </c>
      <c r="R23" s="1" t="s">
        <v>44</v>
      </c>
      <c r="S23" s="1" t="s">
        <v>29</v>
      </c>
      <c r="T23" s="1" t="s">
        <v>4262</v>
      </c>
      <c r="U23" s="1" t="s">
        <v>13</v>
      </c>
      <c r="V23" s="1" t="s">
        <v>15</v>
      </c>
      <c r="W23" s="1" t="s">
        <v>44</v>
      </c>
      <c r="X23" s="1" t="s">
        <v>44</v>
      </c>
      <c r="Y23" s="1" t="s">
        <v>4262</v>
      </c>
      <c r="Z23" s="1" t="s">
        <v>13</v>
      </c>
      <c r="AA23" s="1" t="s">
        <v>15</v>
      </c>
      <c r="AB23" s="1" t="s">
        <v>15</v>
      </c>
      <c r="AC23" s="1" t="s">
        <v>4262</v>
      </c>
      <c r="AD23" s="1" t="s">
        <v>4262</v>
      </c>
      <c r="AE23" s="1" t="s">
        <v>15</v>
      </c>
    </row>
    <row r="24" spans="1:31" ht="45" customHeight="1" x14ac:dyDescent="0.25">
      <c r="A24" s="17" t="s">
        <v>8</v>
      </c>
      <c r="B24" s="17" t="s">
        <v>9</v>
      </c>
      <c r="C24" s="17" t="s">
        <v>10</v>
      </c>
      <c r="D24" s="17" t="s">
        <v>85</v>
      </c>
      <c r="E24" s="17" t="s">
        <v>3344</v>
      </c>
      <c r="F24" s="17">
        <v>49</v>
      </c>
      <c r="G24" s="17">
        <v>22</v>
      </c>
      <c r="H24" s="17">
        <v>44.9</v>
      </c>
      <c r="I24" s="26">
        <f t="shared" si="0"/>
        <v>80.888888888888872</v>
      </c>
      <c r="J24" s="17" t="s">
        <v>18</v>
      </c>
      <c r="K24" s="1" t="s">
        <v>40</v>
      </c>
      <c r="L24" s="1" t="s">
        <v>40</v>
      </c>
      <c r="M24" s="1" t="s">
        <v>40</v>
      </c>
      <c r="N24" s="1" t="s">
        <v>22</v>
      </c>
      <c r="O24" s="1" t="s">
        <v>3359</v>
      </c>
      <c r="P24" s="1" t="s">
        <v>79</v>
      </c>
      <c r="Q24" s="1" t="s">
        <v>17</v>
      </c>
      <c r="R24" s="1" t="s">
        <v>40</v>
      </c>
      <c r="S24" s="1" t="s">
        <v>62</v>
      </c>
      <c r="T24" s="1" t="s">
        <v>4262</v>
      </c>
      <c r="U24" s="1" t="s">
        <v>192</v>
      </c>
      <c r="V24" s="1" t="s">
        <v>3361</v>
      </c>
      <c r="W24" s="1" t="s">
        <v>22</v>
      </c>
      <c r="X24" s="1" t="s">
        <v>76</v>
      </c>
      <c r="Y24" s="1" t="s">
        <v>4262</v>
      </c>
      <c r="Z24" s="1" t="s">
        <v>76</v>
      </c>
      <c r="AA24" s="1" t="s">
        <v>72</v>
      </c>
      <c r="AB24" s="1" t="s">
        <v>22</v>
      </c>
      <c r="AC24" s="1" t="s">
        <v>4262</v>
      </c>
      <c r="AD24" s="1" t="s">
        <v>4262</v>
      </c>
      <c r="AE24" s="1" t="s">
        <v>76</v>
      </c>
    </row>
    <row r="25" spans="1:31" ht="45" customHeight="1" x14ac:dyDescent="0.25">
      <c r="A25" s="17" t="s">
        <v>8</v>
      </c>
      <c r="B25" s="17" t="s">
        <v>9</v>
      </c>
      <c r="C25" s="17" t="s">
        <v>10</v>
      </c>
      <c r="D25" s="17" t="s">
        <v>60</v>
      </c>
      <c r="E25" s="17" t="s">
        <v>61</v>
      </c>
      <c r="F25" s="17">
        <v>16</v>
      </c>
      <c r="G25" s="17">
        <v>9</v>
      </c>
      <c r="H25" s="17">
        <v>56.25</v>
      </c>
      <c r="I25" s="26">
        <f t="shared" si="0"/>
        <v>90.055555555555557</v>
      </c>
      <c r="J25" s="17" t="s">
        <v>39</v>
      </c>
      <c r="K25" s="1" t="s">
        <v>13</v>
      </c>
      <c r="L25" s="1" t="s">
        <v>13</v>
      </c>
      <c r="M25" s="1" t="s">
        <v>13</v>
      </c>
      <c r="N25" s="1" t="s">
        <v>91</v>
      </c>
      <c r="O25" s="1" t="s">
        <v>13</v>
      </c>
      <c r="P25" s="1" t="s">
        <v>13</v>
      </c>
      <c r="Q25" s="1" t="s">
        <v>13</v>
      </c>
      <c r="R25" s="1" t="s">
        <v>13</v>
      </c>
      <c r="S25" s="1" t="s">
        <v>91</v>
      </c>
      <c r="T25" s="1" t="s">
        <v>4262</v>
      </c>
      <c r="U25" s="1" t="s">
        <v>13</v>
      </c>
      <c r="V25" s="1" t="s">
        <v>50</v>
      </c>
      <c r="W25" s="1" t="s">
        <v>50</v>
      </c>
      <c r="X25" s="1" t="s">
        <v>30</v>
      </c>
      <c r="Y25" s="1" t="s">
        <v>4262</v>
      </c>
      <c r="Z25" s="1" t="s">
        <v>13</v>
      </c>
      <c r="AA25" s="1" t="s">
        <v>13</v>
      </c>
      <c r="AB25" s="1" t="s">
        <v>19</v>
      </c>
      <c r="AC25" s="1" t="s">
        <v>4262</v>
      </c>
      <c r="AD25" s="1" t="s">
        <v>4262</v>
      </c>
      <c r="AE25" s="1" t="s">
        <v>13</v>
      </c>
    </row>
    <row r="26" spans="1:31" ht="45" customHeight="1" x14ac:dyDescent="0.25">
      <c r="A26" s="1" t="s">
        <v>8</v>
      </c>
      <c r="B26" s="1" t="s">
        <v>1191</v>
      </c>
      <c r="C26" s="17" t="s">
        <v>499</v>
      </c>
      <c r="D26" s="1" t="s">
        <v>1192</v>
      </c>
      <c r="E26" s="1" t="s">
        <v>1193</v>
      </c>
      <c r="F26" s="1">
        <v>165</v>
      </c>
      <c r="G26" s="1">
        <v>79</v>
      </c>
      <c r="H26" s="1">
        <v>47.88</v>
      </c>
      <c r="I26" s="4">
        <f>(J26+K26+L26+M26+N26+O26+P26+Q26+R26+S26+T26+U26+V26+W26+X26+Y26+Z26+AA26+AB26+AC26+AD26+AE26)*100/22</f>
        <v>86.454545454545453</v>
      </c>
      <c r="J26" s="1" t="s">
        <v>50</v>
      </c>
      <c r="K26" s="1" t="s">
        <v>14</v>
      </c>
      <c r="L26" s="1" t="s">
        <v>59</v>
      </c>
      <c r="M26" s="1" t="s">
        <v>39</v>
      </c>
      <c r="N26" s="1" t="s">
        <v>81</v>
      </c>
      <c r="O26" s="1" t="s">
        <v>76</v>
      </c>
      <c r="P26" s="1" t="s">
        <v>76</v>
      </c>
      <c r="Q26" s="1" t="s">
        <v>50</v>
      </c>
      <c r="R26" s="1" t="s">
        <v>72</v>
      </c>
      <c r="S26" s="1" t="s">
        <v>3362</v>
      </c>
      <c r="T26" s="1" t="s">
        <v>14</v>
      </c>
      <c r="U26" s="1" t="s">
        <v>19</v>
      </c>
      <c r="V26" s="1" t="s">
        <v>18</v>
      </c>
      <c r="W26" s="1" t="s">
        <v>72</v>
      </c>
      <c r="X26" s="1" t="s">
        <v>14</v>
      </c>
      <c r="Y26" s="1" t="s">
        <v>50</v>
      </c>
      <c r="Z26" s="1" t="s">
        <v>48</v>
      </c>
      <c r="AA26" s="1" t="s">
        <v>19</v>
      </c>
      <c r="AB26" s="1" t="s">
        <v>19</v>
      </c>
      <c r="AC26" s="1" t="s">
        <v>40</v>
      </c>
      <c r="AD26" s="1" t="s">
        <v>50</v>
      </c>
      <c r="AE26" s="1" t="s">
        <v>40</v>
      </c>
    </row>
    <row r="27" spans="1:31" ht="45" customHeight="1" x14ac:dyDescent="0.25">
      <c r="A27" s="17" t="s">
        <v>8</v>
      </c>
      <c r="B27" s="17" t="s">
        <v>1191</v>
      </c>
      <c r="C27" s="17" t="s">
        <v>499</v>
      </c>
      <c r="D27" s="17" t="s">
        <v>99</v>
      </c>
      <c r="E27" s="17" t="s">
        <v>1194</v>
      </c>
      <c r="F27" s="17">
        <v>3</v>
      </c>
      <c r="G27" s="17">
        <v>5</v>
      </c>
      <c r="H27" s="17">
        <v>166.67</v>
      </c>
      <c r="I27" s="4">
        <f t="shared" ref="I27:I46" si="1">(J27+K27+L27+M27+N27+O27+P27+Q27+R27+S27+T27+U27+V27+W27+X27+Y27+Z27+AA27+AB27+AC27+AD27+AE27)*100/22</f>
        <v>92.500000000000014</v>
      </c>
      <c r="J27" s="17" t="s">
        <v>13</v>
      </c>
      <c r="K27" s="1" t="s">
        <v>13</v>
      </c>
      <c r="L27" s="1" t="s">
        <v>13</v>
      </c>
      <c r="M27" s="1" t="s">
        <v>3356</v>
      </c>
      <c r="N27" s="1" t="s">
        <v>30</v>
      </c>
      <c r="O27" s="1" t="s">
        <v>13</v>
      </c>
      <c r="P27" s="1" t="s">
        <v>39</v>
      </c>
      <c r="Q27" s="1" t="s">
        <v>13</v>
      </c>
      <c r="R27" s="1" t="s">
        <v>39</v>
      </c>
      <c r="S27" s="1" t="s">
        <v>13</v>
      </c>
      <c r="T27" s="1" t="s">
        <v>13</v>
      </c>
      <c r="U27" s="1" t="s">
        <v>13</v>
      </c>
      <c r="V27" s="1" t="s">
        <v>13</v>
      </c>
      <c r="W27" s="1" t="s">
        <v>13</v>
      </c>
      <c r="X27" s="1" t="s">
        <v>13</v>
      </c>
      <c r="Y27" s="1" t="s">
        <v>39</v>
      </c>
      <c r="Z27" s="1" t="s">
        <v>39</v>
      </c>
      <c r="AA27" s="1" t="s">
        <v>13</v>
      </c>
      <c r="AB27" s="1" t="s">
        <v>13</v>
      </c>
      <c r="AC27" s="1" t="s">
        <v>13</v>
      </c>
      <c r="AD27" s="1" t="s">
        <v>39</v>
      </c>
      <c r="AE27" s="1" t="s">
        <v>13</v>
      </c>
    </row>
    <row r="28" spans="1:31" ht="45" customHeight="1" x14ac:dyDescent="0.25">
      <c r="A28" s="17" t="s">
        <v>8</v>
      </c>
      <c r="B28" s="17" t="s">
        <v>1191</v>
      </c>
      <c r="C28" s="17" t="s">
        <v>499</v>
      </c>
      <c r="D28" s="17" t="s">
        <v>99</v>
      </c>
      <c r="E28" s="17" t="s">
        <v>1195</v>
      </c>
      <c r="F28" s="17">
        <v>4</v>
      </c>
      <c r="G28" s="17">
        <v>5</v>
      </c>
      <c r="H28" s="17">
        <v>125</v>
      </c>
      <c r="I28" s="4">
        <f t="shared" si="1"/>
        <v>96.818181818181813</v>
      </c>
      <c r="J28" s="17" t="s">
        <v>13</v>
      </c>
      <c r="K28" s="1" t="s">
        <v>13</v>
      </c>
      <c r="L28" s="1" t="s">
        <v>39</v>
      </c>
      <c r="M28" s="1" t="s">
        <v>13</v>
      </c>
      <c r="N28" s="1" t="s">
        <v>30</v>
      </c>
      <c r="O28" s="1" t="s">
        <v>13</v>
      </c>
      <c r="P28" s="1" t="s">
        <v>13</v>
      </c>
      <c r="Q28" s="1" t="s">
        <v>13</v>
      </c>
      <c r="R28" s="1" t="s">
        <v>13</v>
      </c>
      <c r="S28" s="1" t="s">
        <v>30</v>
      </c>
      <c r="T28" s="1" t="s">
        <v>13</v>
      </c>
      <c r="U28" s="1" t="s">
        <v>13</v>
      </c>
      <c r="V28" s="1" t="s">
        <v>13</v>
      </c>
      <c r="W28" s="1" t="s">
        <v>13</v>
      </c>
      <c r="X28" s="1" t="s">
        <v>13</v>
      </c>
      <c r="Y28" s="1" t="s">
        <v>13</v>
      </c>
      <c r="Z28" s="1" t="s">
        <v>13</v>
      </c>
      <c r="AA28" s="1" t="s">
        <v>13</v>
      </c>
      <c r="AB28" s="1" t="s">
        <v>13</v>
      </c>
      <c r="AC28" s="1" t="s">
        <v>13</v>
      </c>
      <c r="AD28" s="1" t="s">
        <v>13</v>
      </c>
      <c r="AE28" s="1" t="s">
        <v>13</v>
      </c>
    </row>
    <row r="29" spans="1:31" ht="45" customHeight="1" x14ac:dyDescent="0.25">
      <c r="A29" s="17" t="s">
        <v>8</v>
      </c>
      <c r="B29" s="17" t="s">
        <v>1191</v>
      </c>
      <c r="C29" s="17" t="s">
        <v>499</v>
      </c>
      <c r="D29" s="17" t="s">
        <v>88</v>
      </c>
      <c r="E29" s="17" t="s">
        <v>1197</v>
      </c>
      <c r="F29" s="17">
        <v>4</v>
      </c>
      <c r="G29" s="17">
        <v>7</v>
      </c>
      <c r="H29" s="17">
        <v>175</v>
      </c>
      <c r="I29" s="4">
        <f t="shared" si="1"/>
        <v>98.727272727272734</v>
      </c>
      <c r="J29" s="17" t="s">
        <v>13</v>
      </c>
      <c r="K29" s="1" t="s">
        <v>13</v>
      </c>
      <c r="L29" s="1" t="s">
        <v>13</v>
      </c>
      <c r="M29" s="1" t="s">
        <v>13</v>
      </c>
      <c r="N29" s="1" t="s">
        <v>13</v>
      </c>
      <c r="O29" s="1" t="s">
        <v>13</v>
      </c>
      <c r="P29" s="1" t="s">
        <v>13</v>
      </c>
      <c r="Q29" s="1" t="s">
        <v>13</v>
      </c>
      <c r="R29" s="1" t="s">
        <v>13</v>
      </c>
      <c r="S29" s="1" t="s">
        <v>76</v>
      </c>
      <c r="T29" s="1" t="s">
        <v>13</v>
      </c>
      <c r="U29" s="1" t="s">
        <v>13</v>
      </c>
      <c r="V29" s="1" t="s">
        <v>13</v>
      </c>
      <c r="W29" s="1" t="s">
        <v>13</v>
      </c>
      <c r="X29" s="1" t="s">
        <v>13</v>
      </c>
      <c r="Y29" s="1" t="s">
        <v>13</v>
      </c>
      <c r="Z29" s="1" t="s">
        <v>13</v>
      </c>
      <c r="AA29" s="1" t="s">
        <v>13</v>
      </c>
      <c r="AB29" s="1" t="s">
        <v>13</v>
      </c>
      <c r="AC29" s="1" t="s">
        <v>13</v>
      </c>
      <c r="AD29" s="1" t="s">
        <v>76</v>
      </c>
      <c r="AE29" s="1" t="s">
        <v>13</v>
      </c>
    </row>
    <row r="30" spans="1:31" ht="45" customHeight="1" x14ac:dyDescent="0.25">
      <c r="A30" s="17" t="s">
        <v>8</v>
      </c>
      <c r="B30" s="17" t="s">
        <v>1191</v>
      </c>
      <c r="C30" s="17" t="s">
        <v>499</v>
      </c>
      <c r="D30" s="17" t="s">
        <v>88</v>
      </c>
      <c r="E30" s="17" t="s">
        <v>1198</v>
      </c>
      <c r="F30" s="17">
        <v>14</v>
      </c>
      <c r="G30" s="17">
        <v>7</v>
      </c>
      <c r="H30" s="17">
        <v>50</v>
      </c>
      <c r="I30" s="4">
        <f t="shared" si="1"/>
        <v>93.727272727272705</v>
      </c>
      <c r="J30" s="17" t="s">
        <v>13</v>
      </c>
      <c r="K30" s="1" t="s">
        <v>13</v>
      </c>
      <c r="L30" s="1" t="s">
        <v>13</v>
      </c>
      <c r="M30" s="1" t="s">
        <v>13</v>
      </c>
      <c r="N30" s="1" t="s">
        <v>91</v>
      </c>
      <c r="O30" s="1" t="s">
        <v>13</v>
      </c>
      <c r="P30" s="1" t="s">
        <v>13</v>
      </c>
      <c r="Q30" s="1" t="s">
        <v>13</v>
      </c>
      <c r="R30" s="1" t="s">
        <v>13</v>
      </c>
      <c r="S30" s="1" t="s">
        <v>3356</v>
      </c>
      <c r="T30" s="1" t="s">
        <v>13</v>
      </c>
      <c r="U30" s="1" t="s">
        <v>13</v>
      </c>
      <c r="V30" s="1" t="s">
        <v>13</v>
      </c>
      <c r="W30" s="1" t="s">
        <v>59</v>
      </c>
      <c r="X30" s="1" t="s">
        <v>13</v>
      </c>
      <c r="Y30" s="1" t="s">
        <v>13</v>
      </c>
      <c r="Z30" s="1" t="s">
        <v>13</v>
      </c>
      <c r="AA30" s="1" t="s">
        <v>13</v>
      </c>
      <c r="AB30" s="1" t="s">
        <v>13</v>
      </c>
      <c r="AC30" s="1" t="s">
        <v>13</v>
      </c>
      <c r="AD30" s="1" t="s">
        <v>59</v>
      </c>
      <c r="AE30" s="1" t="s">
        <v>76</v>
      </c>
    </row>
    <row r="31" spans="1:31" ht="45" customHeight="1" x14ac:dyDescent="0.25">
      <c r="A31" s="17" t="s">
        <v>8</v>
      </c>
      <c r="B31" s="17" t="s">
        <v>1191</v>
      </c>
      <c r="C31" s="17" t="s">
        <v>499</v>
      </c>
      <c r="D31" s="17" t="s">
        <v>1192</v>
      </c>
      <c r="E31" s="17" t="s">
        <v>1199</v>
      </c>
      <c r="F31" s="17">
        <v>6</v>
      </c>
      <c r="G31" s="17">
        <v>4</v>
      </c>
      <c r="H31" s="17">
        <v>66.67</v>
      </c>
      <c r="I31" s="4">
        <f>(J31+K31+L31+M31+N31+O31+P31+Q31+R31+S31+T31+U31+V31+W31+X31+Y31+Z31+AA31+AB31+AC31+AD31+AE31)*100/22</f>
        <v>78.409090909090907</v>
      </c>
      <c r="J31" s="17" t="s">
        <v>17</v>
      </c>
      <c r="K31" s="1" t="s">
        <v>13</v>
      </c>
      <c r="L31" s="1" t="s">
        <v>13</v>
      </c>
      <c r="M31" s="1" t="s">
        <v>30</v>
      </c>
      <c r="N31" s="1" t="s">
        <v>20</v>
      </c>
      <c r="O31" s="1" t="s">
        <v>30</v>
      </c>
      <c r="P31" s="1" t="s">
        <v>30</v>
      </c>
      <c r="Q31" s="1" t="s">
        <v>30</v>
      </c>
      <c r="R31" s="1" t="s">
        <v>30</v>
      </c>
      <c r="S31" s="1" t="s">
        <v>90</v>
      </c>
      <c r="T31" s="1" t="s">
        <v>13</v>
      </c>
      <c r="U31" s="1" t="s">
        <v>13</v>
      </c>
      <c r="V31" s="1" t="s">
        <v>13</v>
      </c>
      <c r="W31" s="1" t="s">
        <v>13</v>
      </c>
      <c r="X31" s="1" t="s">
        <v>30</v>
      </c>
      <c r="Y31" s="1" t="s">
        <v>3363</v>
      </c>
      <c r="Z31" s="1" t="s">
        <v>13</v>
      </c>
      <c r="AA31" s="1" t="s">
        <v>13</v>
      </c>
      <c r="AB31" s="1" t="s">
        <v>13</v>
      </c>
      <c r="AC31" s="1" t="s">
        <v>13</v>
      </c>
      <c r="AD31" s="1" t="s">
        <v>30</v>
      </c>
      <c r="AE31" s="1" t="s">
        <v>30</v>
      </c>
    </row>
    <row r="32" spans="1:31" ht="45" customHeight="1" x14ac:dyDescent="0.25">
      <c r="A32" s="1" t="s">
        <v>8</v>
      </c>
      <c r="B32" s="1" t="s">
        <v>1191</v>
      </c>
      <c r="C32" s="17" t="s">
        <v>499</v>
      </c>
      <c r="D32" s="1" t="s">
        <v>83</v>
      </c>
      <c r="E32" s="1" t="s">
        <v>1200</v>
      </c>
      <c r="F32" s="1">
        <v>39</v>
      </c>
      <c r="G32" s="1">
        <v>26</v>
      </c>
      <c r="H32" s="1">
        <v>66.67</v>
      </c>
      <c r="I32" s="4">
        <f t="shared" si="1"/>
        <v>90.636363636363683</v>
      </c>
      <c r="J32" s="1" t="s">
        <v>14</v>
      </c>
      <c r="K32" s="1" t="s">
        <v>14</v>
      </c>
      <c r="L32" s="1" t="s">
        <v>81</v>
      </c>
      <c r="M32" s="1" t="s">
        <v>14</v>
      </c>
      <c r="N32" s="1" t="s">
        <v>19</v>
      </c>
      <c r="O32" s="1" t="s">
        <v>14</v>
      </c>
      <c r="P32" s="1" t="s">
        <v>14</v>
      </c>
      <c r="Q32" s="1" t="s">
        <v>14</v>
      </c>
      <c r="R32" s="1" t="s">
        <v>14</v>
      </c>
      <c r="S32" s="1" t="s">
        <v>55</v>
      </c>
      <c r="T32" s="1" t="s">
        <v>19</v>
      </c>
      <c r="U32" s="1" t="s">
        <v>14</v>
      </c>
      <c r="V32" s="1" t="s">
        <v>14</v>
      </c>
      <c r="W32" s="1" t="s">
        <v>19</v>
      </c>
      <c r="X32" s="1" t="s">
        <v>14</v>
      </c>
      <c r="Y32" s="1" t="s">
        <v>14</v>
      </c>
      <c r="Z32" s="1" t="s">
        <v>14</v>
      </c>
      <c r="AA32" s="1" t="s">
        <v>14</v>
      </c>
      <c r="AB32" s="1" t="s">
        <v>14</v>
      </c>
      <c r="AC32" s="1" t="s">
        <v>14</v>
      </c>
      <c r="AD32" s="1" t="s">
        <v>14</v>
      </c>
      <c r="AE32" s="1" t="s">
        <v>14</v>
      </c>
    </row>
    <row r="33" spans="1:31" ht="45" customHeight="1" x14ac:dyDescent="0.25">
      <c r="A33" s="1" t="s">
        <v>8</v>
      </c>
      <c r="B33" s="1" t="s">
        <v>1191</v>
      </c>
      <c r="C33" s="17" t="s">
        <v>499</v>
      </c>
      <c r="D33" s="1" t="s">
        <v>94</v>
      </c>
      <c r="E33" s="1" t="s">
        <v>1201</v>
      </c>
      <c r="F33" s="1">
        <v>86</v>
      </c>
      <c r="G33" s="1">
        <v>47</v>
      </c>
      <c r="H33" s="1">
        <v>54.65</v>
      </c>
      <c r="I33" s="4">
        <f t="shared" si="1"/>
        <v>95.272727272727266</v>
      </c>
      <c r="J33" s="1" t="s">
        <v>19</v>
      </c>
      <c r="K33" s="1" t="s">
        <v>13</v>
      </c>
      <c r="L33" s="1" t="s">
        <v>45</v>
      </c>
      <c r="M33" s="1" t="s">
        <v>70</v>
      </c>
      <c r="N33" s="1" t="s">
        <v>69</v>
      </c>
      <c r="O33" s="1" t="s">
        <v>45</v>
      </c>
      <c r="P33" s="1" t="s">
        <v>29</v>
      </c>
      <c r="Q33" s="1" t="s">
        <v>13</v>
      </c>
      <c r="R33" s="1" t="s">
        <v>13</v>
      </c>
      <c r="S33" s="1" t="s">
        <v>81</v>
      </c>
      <c r="T33" s="1" t="s">
        <v>69</v>
      </c>
      <c r="U33" s="1" t="s">
        <v>13</v>
      </c>
      <c r="V33" s="1" t="s">
        <v>48</v>
      </c>
      <c r="W33" s="1" t="s">
        <v>45</v>
      </c>
      <c r="X33" s="1" t="s">
        <v>69</v>
      </c>
      <c r="Y33" s="1" t="s">
        <v>70</v>
      </c>
      <c r="Z33" s="1" t="s">
        <v>45</v>
      </c>
      <c r="AA33" s="1" t="s">
        <v>69</v>
      </c>
      <c r="AB33" s="1" t="s">
        <v>69</v>
      </c>
      <c r="AC33" s="1" t="s">
        <v>70</v>
      </c>
      <c r="AD33" s="1" t="s">
        <v>50</v>
      </c>
      <c r="AE33" s="1" t="s">
        <v>29</v>
      </c>
    </row>
    <row r="34" spans="1:31" ht="45" customHeight="1" x14ac:dyDescent="0.25">
      <c r="A34" s="1" t="s">
        <v>8</v>
      </c>
      <c r="B34" s="1" t="s">
        <v>1191</v>
      </c>
      <c r="C34" s="17" t="s">
        <v>499</v>
      </c>
      <c r="D34" s="1" t="s">
        <v>1202</v>
      </c>
      <c r="E34" s="1" t="s">
        <v>1203</v>
      </c>
      <c r="F34" s="1">
        <v>90</v>
      </c>
      <c r="G34" s="1">
        <v>43</v>
      </c>
      <c r="H34" s="1">
        <v>47.78</v>
      </c>
      <c r="I34" s="4">
        <f t="shared" si="1"/>
        <v>97.63636363636364</v>
      </c>
      <c r="J34" s="1" t="s">
        <v>44</v>
      </c>
      <c r="K34" s="1" t="s">
        <v>45</v>
      </c>
      <c r="L34" s="1" t="s">
        <v>44</v>
      </c>
      <c r="M34" s="1" t="s">
        <v>13</v>
      </c>
      <c r="N34" s="1" t="s">
        <v>13</v>
      </c>
      <c r="O34" s="1" t="s">
        <v>45</v>
      </c>
      <c r="P34" s="1" t="s">
        <v>69</v>
      </c>
      <c r="Q34" s="1" t="s">
        <v>45</v>
      </c>
      <c r="R34" s="1" t="s">
        <v>45</v>
      </c>
      <c r="S34" s="1" t="s">
        <v>44</v>
      </c>
      <c r="T34" s="1" t="s">
        <v>13</v>
      </c>
      <c r="U34" s="1" t="s">
        <v>13</v>
      </c>
      <c r="V34" s="1" t="s">
        <v>13</v>
      </c>
      <c r="W34" s="1" t="s">
        <v>13</v>
      </c>
      <c r="X34" s="1" t="s">
        <v>13</v>
      </c>
      <c r="Y34" s="1" t="s">
        <v>29</v>
      </c>
      <c r="Z34" s="1" t="s">
        <v>45</v>
      </c>
      <c r="AA34" s="1" t="s">
        <v>69</v>
      </c>
      <c r="AB34" s="1" t="s">
        <v>13</v>
      </c>
      <c r="AC34" s="1" t="s">
        <v>13</v>
      </c>
      <c r="AD34" s="1" t="s">
        <v>29</v>
      </c>
      <c r="AE34" s="1" t="s">
        <v>13</v>
      </c>
    </row>
    <row r="35" spans="1:31" ht="45" customHeight="1" x14ac:dyDescent="0.25">
      <c r="A35" s="17" t="s">
        <v>8</v>
      </c>
      <c r="B35" s="17" t="s">
        <v>1191</v>
      </c>
      <c r="C35" s="17" t="s">
        <v>499</v>
      </c>
      <c r="D35" s="17" t="s">
        <v>86</v>
      </c>
      <c r="E35" s="17" t="s">
        <v>1204</v>
      </c>
      <c r="F35" s="17">
        <v>124</v>
      </c>
      <c r="G35" s="17">
        <v>66</v>
      </c>
      <c r="H35" s="17">
        <v>53.23</v>
      </c>
      <c r="I35" s="4">
        <f t="shared" si="1"/>
        <v>98.909090909090907</v>
      </c>
      <c r="J35" s="17" t="s">
        <v>13</v>
      </c>
      <c r="K35" s="1" t="s">
        <v>13</v>
      </c>
      <c r="L35" s="1" t="s">
        <v>69</v>
      </c>
      <c r="M35" s="1" t="s">
        <v>13</v>
      </c>
      <c r="N35" s="1" t="s">
        <v>44</v>
      </c>
      <c r="O35" s="1" t="s">
        <v>69</v>
      </c>
      <c r="P35" s="1" t="s">
        <v>44</v>
      </c>
      <c r="Q35" s="1" t="s">
        <v>13</v>
      </c>
      <c r="R35" s="1" t="s">
        <v>13</v>
      </c>
      <c r="S35" s="1" t="s">
        <v>15</v>
      </c>
      <c r="T35" s="1" t="s">
        <v>69</v>
      </c>
      <c r="U35" s="1" t="s">
        <v>13</v>
      </c>
      <c r="V35" s="1" t="s">
        <v>13</v>
      </c>
      <c r="W35" s="1" t="s">
        <v>13</v>
      </c>
      <c r="X35" s="1" t="s">
        <v>13</v>
      </c>
      <c r="Y35" s="1" t="s">
        <v>69</v>
      </c>
      <c r="Z35" s="1" t="s">
        <v>13</v>
      </c>
      <c r="AA35" s="1" t="s">
        <v>69</v>
      </c>
      <c r="AB35" s="1" t="s">
        <v>69</v>
      </c>
      <c r="AC35" s="1" t="s">
        <v>13</v>
      </c>
      <c r="AD35" s="1" t="s">
        <v>13</v>
      </c>
      <c r="AE35" s="1" t="s">
        <v>13</v>
      </c>
    </row>
    <row r="36" spans="1:31" ht="45" customHeight="1" x14ac:dyDescent="0.25">
      <c r="A36" s="1" t="s">
        <v>8</v>
      </c>
      <c r="B36" s="1" t="s">
        <v>1191</v>
      </c>
      <c r="C36" s="17" t="s">
        <v>499</v>
      </c>
      <c r="D36" s="1" t="s">
        <v>1205</v>
      </c>
      <c r="E36" s="1" t="s">
        <v>1206</v>
      </c>
      <c r="F36" s="1">
        <v>66</v>
      </c>
      <c r="G36" s="1">
        <v>37</v>
      </c>
      <c r="H36" s="1">
        <v>56.06</v>
      </c>
      <c r="I36" s="4">
        <f t="shared" si="1"/>
        <v>97.409090909090892</v>
      </c>
      <c r="J36" s="1" t="s">
        <v>44</v>
      </c>
      <c r="K36" s="1" t="s">
        <v>13</v>
      </c>
      <c r="L36" s="1" t="s">
        <v>44</v>
      </c>
      <c r="M36" s="1" t="s">
        <v>14</v>
      </c>
      <c r="N36" s="1" t="s">
        <v>15</v>
      </c>
      <c r="O36" s="1" t="s">
        <v>13</v>
      </c>
      <c r="P36" s="1" t="s">
        <v>44</v>
      </c>
      <c r="Q36" s="1" t="s">
        <v>44</v>
      </c>
      <c r="R36" s="1" t="s">
        <v>13</v>
      </c>
      <c r="S36" s="1" t="s">
        <v>76</v>
      </c>
      <c r="T36" s="1" t="s">
        <v>13</v>
      </c>
      <c r="U36" s="1" t="s">
        <v>13</v>
      </c>
      <c r="V36" s="1" t="s">
        <v>44</v>
      </c>
      <c r="W36" s="1" t="s">
        <v>45</v>
      </c>
      <c r="X36" s="1" t="s">
        <v>13</v>
      </c>
      <c r="Y36" s="1" t="s">
        <v>13</v>
      </c>
      <c r="Z36" s="1" t="s">
        <v>44</v>
      </c>
      <c r="AA36" s="1" t="s">
        <v>13</v>
      </c>
      <c r="AB36" s="1" t="s">
        <v>44</v>
      </c>
      <c r="AC36" s="1" t="s">
        <v>13</v>
      </c>
      <c r="AD36" s="1" t="s">
        <v>13</v>
      </c>
      <c r="AE36" s="1" t="s">
        <v>44</v>
      </c>
    </row>
    <row r="37" spans="1:31" ht="45" customHeight="1" x14ac:dyDescent="0.25">
      <c r="A37" s="1" t="s">
        <v>8</v>
      </c>
      <c r="B37" s="1" t="s">
        <v>1191</v>
      </c>
      <c r="C37" s="17" t="s">
        <v>499</v>
      </c>
      <c r="D37" s="1" t="s">
        <v>1207</v>
      </c>
      <c r="E37" s="1" t="s">
        <v>1208</v>
      </c>
      <c r="F37" s="1">
        <v>55</v>
      </c>
      <c r="G37" s="1">
        <v>26</v>
      </c>
      <c r="H37" s="1">
        <v>47.27</v>
      </c>
      <c r="I37" s="4">
        <f t="shared" si="1"/>
        <v>81.272727272727266</v>
      </c>
      <c r="J37" s="1" t="s">
        <v>59</v>
      </c>
      <c r="K37" s="1" t="s">
        <v>39</v>
      </c>
      <c r="L37" s="1" t="s">
        <v>59</v>
      </c>
      <c r="M37" s="1" t="s">
        <v>39</v>
      </c>
      <c r="N37" s="1" t="s">
        <v>3359</v>
      </c>
      <c r="O37" s="1" t="s">
        <v>81</v>
      </c>
      <c r="P37" s="1" t="s">
        <v>81</v>
      </c>
      <c r="Q37" s="1" t="s">
        <v>81</v>
      </c>
      <c r="R37" s="1" t="s">
        <v>66</v>
      </c>
      <c r="S37" s="1" t="s">
        <v>17</v>
      </c>
      <c r="T37" s="1" t="s">
        <v>72</v>
      </c>
      <c r="U37" s="1" t="s">
        <v>72</v>
      </c>
      <c r="V37" s="1" t="s">
        <v>59</v>
      </c>
      <c r="W37" s="1" t="s">
        <v>72</v>
      </c>
      <c r="X37" s="1" t="s">
        <v>72</v>
      </c>
      <c r="Y37" s="1" t="s">
        <v>39</v>
      </c>
      <c r="Z37" s="1" t="s">
        <v>22</v>
      </c>
      <c r="AA37" s="1" t="s">
        <v>59</v>
      </c>
      <c r="AB37" s="1" t="s">
        <v>81</v>
      </c>
      <c r="AC37" s="1" t="s">
        <v>72</v>
      </c>
      <c r="AD37" s="1" t="s">
        <v>22</v>
      </c>
      <c r="AE37" s="1" t="s">
        <v>22</v>
      </c>
    </row>
    <row r="38" spans="1:31" ht="45" customHeight="1" x14ac:dyDescent="0.25">
      <c r="A38" s="1" t="s">
        <v>8</v>
      </c>
      <c r="B38" s="1" t="s">
        <v>1191</v>
      </c>
      <c r="C38" s="17" t="s">
        <v>499</v>
      </c>
      <c r="D38" s="1" t="s">
        <v>88</v>
      </c>
      <c r="E38" s="1" t="s">
        <v>1209</v>
      </c>
      <c r="F38" s="1">
        <v>138</v>
      </c>
      <c r="G38" s="1">
        <v>59</v>
      </c>
      <c r="H38" s="1">
        <v>42.75</v>
      </c>
      <c r="I38" s="4">
        <f t="shared" si="1"/>
        <v>94.045454545454547</v>
      </c>
      <c r="J38" s="1" t="s">
        <v>69</v>
      </c>
      <c r="K38" s="1" t="s">
        <v>69</v>
      </c>
      <c r="L38" s="1" t="s">
        <v>50</v>
      </c>
      <c r="M38" s="1" t="s">
        <v>15</v>
      </c>
      <c r="N38" s="1" t="s">
        <v>18</v>
      </c>
      <c r="O38" s="1" t="s">
        <v>45</v>
      </c>
      <c r="P38" s="1" t="s">
        <v>50</v>
      </c>
      <c r="Q38" s="1" t="s">
        <v>45</v>
      </c>
      <c r="R38" s="1" t="s">
        <v>69</v>
      </c>
      <c r="S38" s="1" t="s">
        <v>72</v>
      </c>
      <c r="T38" s="1" t="s">
        <v>69</v>
      </c>
      <c r="U38" s="1" t="s">
        <v>69</v>
      </c>
      <c r="V38" s="1" t="s">
        <v>29</v>
      </c>
      <c r="W38" s="1" t="s">
        <v>50</v>
      </c>
      <c r="X38" s="1" t="s">
        <v>69</v>
      </c>
      <c r="Y38" s="1" t="s">
        <v>29</v>
      </c>
      <c r="Z38" s="1" t="s">
        <v>45</v>
      </c>
      <c r="AA38" s="1" t="s">
        <v>44</v>
      </c>
      <c r="AB38" s="1" t="s">
        <v>13</v>
      </c>
      <c r="AC38" s="1" t="s">
        <v>70</v>
      </c>
      <c r="AD38" s="1" t="s">
        <v>29</v>
      </c>
      <c r="AE38" s="1" t="s">
        <v>48</v>
      </c>
    </row>
    <row r="39" spans="1:31" ht="45" customHeight="1" x14ac:dyDescent="0.25">
      <c r="A39" s="1" t="s">
        <v>8</v>
      </c>
      <c r="B39" s="1" t="s">
        <v>1191</v>
      </c>
      <c r="C39" s="17" t="s">
        <v>499</v>
      </c>
      <c r="D39" s="1" t="s">
        <v>1210</v>
      </c>
      <c r="E39" s="1" t="s">
        <v>1211</v>
      </c>
      <c r="F39" s="1">
        <v>116</v>
      </c>
      <c r="G39" s="1">
        <v>53</v>
      </c>
      <c r="H39" s="1">
        <v>45.69</v>
      </c>
      <c r="I39" s="4">
        <f t="shared" si="1"/>
        <v>94.772727272727295</v>
      </c>
      <c r="J39" s="1" t="s">
        <v>13</v>
      </c>
      <c r="K39" s="1" t="s">
        <v>13</v>
      </c>
      <c r="L39" s="1" t="s">
        <v>40</v>
      </c>
      <c r="M39" s="1" t="s">
        <v>15</v>
      </c>
      <c r="N39" s="1" t="s">
        <v>48</v>
      </c>
      <c r="O39" s="1" t="s">
        <v>15</v>
      </c>
      <c r="P39" s="1" t="s">
        <v>70</v>
      </c>
      <c r="Q39" s="1" t="s">
        <v>15</v>
      </c>
      <c r="R39" s="1" t="s">
        <v>70</v>
      </c>
      <c r="S39" s="1" t="s">
        <v>76</v>
      </c>
      <c r="T39" s="1" t="s">
        <v>70</v>
      </c>
      <c r="U39" s="1" t="s">
        <v>14</v>
      </c>
      <c r="V39" s="1" t="s">
        <v>70</v>
      </c>
      <c r="W39" s="1" t="s">
        <v>70</v>
      </c>
      <c r="X39" s="1" t="s">
        <v>69</v>
      </c>
      <c r="Y39" s="1" t="s">
        <v>15</v>
      </c>
      <c r="Z39" s="1" t="s">
        <v>15</v>
      </c>
      <c r="AA39" s="1" t="s">
        <v>70</v>
      </c>
      <c r="AB39" s="1" t="s">
        <v>70</v>
      </c>
      <c r="AC39" s="1" t="s">
        <v>70</v>
      </c>
      <c r="AD39" s="1" t="s">
        <v>15</v>
      </c>
      <c r="AE39" s="1" t="s">
        <v>70</v>
      </c>
    </row>
    <row r="40" spans="1:31" ht="45" customHeight="1" x14ac:dyDescent="0.25">
      <c r="A40" s="1" t="s">
        <v>8</v>
      </c>
      <c r="B40" s="1" t="s">
        <v>1191</v>
      </c>
      <c r="C40" s="17" t="s">
        <v>499</v>
      </c>
      <c r="D40" s="1" t="s">
        <v>99</v>
      </c>
      <c r="E40" s="1" t="s">
        <v>1212</v>
      </c>
      <c r="F40" s="1">
        <v>142</v>
      </c>
      <c r="G40" s="1">
        <v>62</v>
      </c>
      <c r="H40" s="1">
        <v>43.66</v>
      </c>
      <c r="I40" s="4">
        <f t="shared" si="1"/>
        <v>95.5</v>
      </c>
      <c r="J40" s="1" t="s">
        <v>69</v>
      </c>
      <c r="K40" s="1" t="s">
        <v>13</v>
      </c>
      <c r="L40" s="1" t="s">
        <v>29</v>
      </c>
      <c r="M40" s="1" t="s">
        <v>29</v>
      </c>
      <c r="N40" s="1" t="s">
        <v>50</v>
      </c>
      <c r="O40" s="1" t="s">
        <v>45</v>
      </c>
      <c r="P40" s="1" t="s">
        <v>29</v>
      </c>
      <c r="Q40" s="1" t="s">
        <v>44</v>
      </c>
      <c r="R40" s="1" t="s">
        <v>45</v>
      </c>
      <c r="S40" s="1" t="s">
        <v>59</v>
      </c>
      <c r="T40" s="1" t="s">
        <v>69</v>
      </c>
      <c r="U40" s="1" t="s">
        <v>69</v>
      </c>
      <c r="V40" s="1" t="s">
        <v>44</v>
      </c>
      <c r="W40" s="1" t="s">
        <v>44</v>
      </c>
      <c r="X40" s="1" t="s">
        <v>45</v>
      </c>
      <c r="Y40" s="1" t="s">
        <v>45</v>
      </c>
      <c r="Z40" s="1" t="s">
        <v>45</v>
      </c>
      <c r="AA40" s="1" t="s">
        <v>69</v>
      </c>
      <c r="AB40" s="1" t="s">
        <v>13</v>
      </c>
      <c r="AC40" s="1" t="s">
        <v>69</v>
      </c>
      <c r="AD40" s="1" t="s">
        <v>44</v>
      </c>
      <c r="AE40" s="1" t="s">
        <v>44</v>
      </c>
    </row>
    <row r="41" spans="1:31" ht="45" customHeight="1" x14ac:dyDescent="0.25">
      <c r="A41" s="1" t="s">
        <v>8</v>
      </c>
      <c r="B41" s="1" t="s">
        <v>1191</v>
      </c>
      <c r="C41" s="17" t="s">
        <v>499</v>
      </c>
      <c r="D41" s="1" t="s">
        <v>74</v>
      </c>
      <c r="E41" s="1" t="s">
        <v>3295</v>
      </c>
      <c r="F41" s="1">
        <v>95</v>
      </c>
      <c r="G41" s="1">
        <v>46</v>
      </c>
      <c r="H41" s="1">
        <v>48.42</v>
      </c>
      <c r="I41" s="4">
        <f t="shared" si="1"/>
        <v>97.500000000000014</v>
      </c>
      <c r="J41" s="1" t="s">
        <v>69</v>
      </c>
      <c r="K41" s="1" t="s">
        <v>69</v>
      </c>
      <c r="L41" s="1" t="s">
        <v>70</v>
      </c>
      <c r="M41" s="1" t="s">
        <v>69</v>
      </c>
      <c r="N41" s="1" t="s">
        <v>69</v>
      </c>
      <c r="O41" s="1" t="s">
        <v>69</v>
      </c>
      <c r="P41" s="1" t="s">
        <v>69</v>
      </c>
      <c r="Q41" s="1" t="s">
        <v>69</v>
      </c>
      <c r="R41" s="1" t="s">
        <v>69</v>
      </c>
      <c r="S41" s="1" t="s">
        <v>45</v>
      </c>
      <c r="T41" s="1" t="s">
        <v>69</v>
      </c>
      <c r="U41" s="1" t="s">
        <v>69</v>
      </c>
      <c r="V41" s="1" t="s">
        <v>70</v>
      </c>
      <c r="W41" s="1" t="s">
        <v>70</v>
      </c>
      <c r="X41" s="1" t="s">
        <v>69</v>
      </c>
      <c r="Y41" s="1" t="s">
        <v>69</v>
      </c>
      <c r="Z41" s="1" t="s">
        <v>70</v>
      </c>
      <c r="AA41" s="1" t="s">
        <v>69</v>
      </c>
      <c r="AB41" s="1" t="s">
        <v>69</v>
      </c>
      <c r="AC41" s="1" t="s">
        <v>69</v>
      </c>
      <c r="AD41" s="1" t="s">
        <v>69</v>
      </c>
      <c r="AE41" s="1" t="s">
        <v>69</v>
      </c>
    </row>
    <row r="42" spans="1:31" ht="45" customHeight="1" x14ac:dyDescent="0.25">
      <c r="A42" s="1" t="s">
        <v>8</v>
      </c>
      <c r="B42" s="1" t="s">
        <v>1191</v>
      </c>
      <c r="C42" s="17" t="s">
        <v>499</v>
      </c>
      <c r="D42" s="1" t="s">
        <v>77</v>
      </c>
      <c r="E42" s="1" t="s">
        <v>1213</v>
      </c>
      <c r="F42" s="1">
        <v>101</v>
      </c>
      <c r="G42" s="1">
        <v>49</v>
      </c>
      <c r="H42" s="1">
        <v>48.51</v>
      </c>
      <c r="I42" s="4">
        <f t="shared" si="1"/>
        <v>95.409090909090907</v>
      </c>
      <c r="J42" s="1" t="s">
        <v>69</v>
      </c>
      <c r="K42" s="1" t="s">
        <v>13</v>
      </c>
      <c r="L42" s="1" t="s">
        <v>14</v>
      </c>
      <c r="M42" s="1" t="s">
        <v>70</v>
      </c>
      <c r="N42" s="1" t="s">
        <v>50</v>
      </c>
      <c r="O42" s="1" t="s">
        <v>14</v>
      </c>
      <c r="P42" s="1" t="s">
        <v>15</v>
      </c>
      <c r="Q42" s="1" t="s">
        <v>15</v>
      </c>
      <c r="R42" s="1" t="s">
        <v>70</v>
      </c>
      <c r="S42" s="1" t="s">
        <v>50</v>
      </c>
      <c r="T42" s="1" t="s">
        <v>13</v>
      </c>
      <c r="U42" s="1" t="s">
        <v>13</v>
      </c>
      <c r="V42" s="1" t="s">
        <v>15</v>
      </c>
      <c r="W42" s="1" t="s">
        <v>29</v>
      </c>
      <c r="X42" s="1" t="s">
        <v>15</v>
      </c>
      <c r="Y42" s="1" t="s">
        <v>69</v>
      </c>
      <c r="Z42" s="1" t="s">
        <v>15</v>
      </c>
      <c r="AA42" s="1" t="s">
        <v>70</v>
      </c>
      <c r="AB42" s="1" t="s">
        <v>13</v>
      </c>
      <c r="AC42" s="1" t="s">
        <v>69</v>
      </c>
      <c r="AD42" s="1" t="s">
        <v>69</v>
      </c>
      <c r="AE42" s="1" t="s">
        <v>15</v>
      </c>
    </row>
    <row r="43" spans="1:31" ht="45" customHeight="1" x14ac:dyDescent="0.25">
      <c r="A43" s="1" t="s">
        <v>8</v>
      </c>
      <c r="B43" s="1" t="s">
        <v>1191</v>
      </c>
      <c r="C43" s="17" t="s">
        <v>499</v>
      </c>
      <c r="D43" s="1" t="s">
        <v>1214</v>
      </c>
      <c r="E43" s="1" t="s">
        <v>1215</v>
      </c>
      <c r="F43" s="1">
        <v>114</v>
      </c>
      <c r="G43" s="1">
        <v>51</v>
      </c>
      <c r="H43" s="1">
        <v>44.74</v>
      </c>
      <c r="I43" s="4">
        <f t="shared" si="1"/>
        <v>96.090909090909136</v>
      </c>
      <c r="J43" s="1" t="s">
        <v>44</v>
      </c>
      <c r="K43" s="1" t="s">
        <v>69</v>
      </c>
      <c r="L43" s="1" t="s">
        <v>13</v>
      </c>
      <c r="M43" s="1" t="s">
        <v>69</v>
      </c>
      <c r="N43" s="1" t="s">
        <v>45</v>
      </c>
      <c r="O43" s="1" t="s">
        <v>15</v>
      </c>
      <c r="P43" s="1" t="s">
        <v>70</v>
      </c>
      <c r="Q43" s="1" t="s">
        <v>14</v>
      </c>
      <c r="R43" s="1" t="s">
        <v>15</v>
      </c>
      <c r="S43" s="1" t="s">
        <v>40</v>
      </c>
      <c r="T43" s="1" t="s">
        <v>69</v>
      </c>
      <c r="U43" s="1" t="s">
        <v>69</v>
      </c>
      <c r="V43" s="1" t="s">
        <v>69</v>
      </c>
      <c r="W43" s="1" t="s">
        <v>15</v>
      </c>
      <c r="X43" s="1" t="s">
        <v>69</v>
      </c>
      <c r="Y43" s="1" t="s">
        <v>70</v>
      </c>
      <c r="Z43" s="1" t="s">
        <v>69</v>
      </c>
      <c r="AA43" s="1" t="s">
        <v>69</v>
      </c>
      <c r="AB43" s="1" t="s">
        <v>69</v>
      </c>
      <c r="AC43" s="1" t="s">
        <v>70</v>
      </c>
      <c r="AD43" s="1" t="s">
        <v>15</v>
      </c>
      <c r="AE43" s="1" t="s">
        <v>15</v>
      </c>
    </row>
    <row r="44" spans="1:31" ht="45" customHeight="1" x14ac:dyDescent="0.25">
      <c r="A44" s="1" t="s">
        <v>8</v>
      </c>
      <c r="B44" s="1" t="s">
        <v>1191</v>
      </c>
      <c r="C44" s="17" t="s">
        <v>499</v>
      </c>
      <c r="D44" s="1" t="s">
        <v>85</v>
      </c>
      <c r="E44" s="1" t="s">
        <v>1216</v>
      </c>
      <c r="F44" s="1">
        <v>104</v>
      </c>
      <c r="G44" s="1">
        <v>52</v>
      </c>
      <c r="H44" s="1">
        <v>50</v>
      </c>
      <c r="I44" s="4">
        <f t="shared" si="1"/>
        <v>94.954545454545453</v>
      </c>
      <c r="J44" s="1" t="s">
        <v>13</v>
      </c>
      <c r="K44" s="1" t="s">
        <v>70</v>
      </c>
      <c r="L44" s="1" t="s">
        <v>13</v>
      </c>
      <c r="M44" s="1" t="s">
        <v>69</v>
      </c>
      <c r="N44" s="1" t="s">
        <v>13</v>
      </c>
      <c r="O44" s="1" t="s">
        <v>70</v>
      </c>
      <c r="P44" s="1" t="s">
        <v>14</v>
      </c>
      <c r="Q44" s="1" t="s">
        <v>40</v>
      </c>
      <c r="R44" s="1" t="s">
        <v>40</v>
      </c>
      <c r="S44" s="1" t="s">
        <v>40</v>
      </c>
      <c r="T44" s="1" t="s">
        <v>15</v>
      </c>
      <c r="U44" s="1" t="s">
        <v>15</v>
      </c>
      <c r="V44" s="1" t="s">
        <v>48</v>
      </c>
      <c r="W44" s="1" t="s">
        <v>15</v>
      </c>
      <c r="X44" s="1" t="s">
        <v>15</v>
      </c>
      <c r="Y44" s="1" t="s">
        <v>15</v>
      </c>
      <c r="Z44" s="1" t="s">
        <v>70</v>
      </c>
      <c r="AA44" s="1" t="s">
        <v>69</v>
      </c>
      <c r="AB44" s="1" t="s">
        <v>70</v>
      </c>
      <c r="AC44" s="1" t="s">
        <v>69</v>
      </c>
      <c r="AD44" s="1" t="s">
        <v>14</v>
      </c>
      <c r="AE44" s="1" t="s">
        <v>70</v>
      </c>
    </row>
    <row r="45" spans="1:31" ht="45" customHeight="1" x14ac:dyDescent="0.25">
      <c r="A45" s="1" t="s">
        <v>8</v>
      </c>
      <c r="B45" s="1" t="s">
        <v>1191</v>
      </c>
      <c r="C45" s="17" t="s">
        <v>499</v>
      </c>
      <c r="D45" s="1" t="s">
        <v>3296</v>
      </c>
      <c r="E45" s="1" t="s">
        <v>3297</v>
      </c>
      <c r="F45" s="1">
        <v>240</v>
      </c>
      <c r="G45" s="1">
        <v>102</v>
      </c>
      <c r="H45" s="1">
        <v>42.5</v>
      </c>
      <c r="I45" s="4">
        <f t="shared" si="1"/>
        <v>94.000000000000014</v>
      </c>
      <c r="J45" s="1" t="s">
        <v>44</v>
      </c>
      <c r="K45" s="1" t="s">
        <v>13</v>
      </c>
      <c r="L45" s="1" t="s">
        <v>45</v>
      </c>
      <c r="M45" s="1" t="s">
        <v>45</v>
      </c>
      <c r="N45" s="1" t="s">
        <v>50</v>
      </c>
      <c r="O45" s="1" t="s">
        <v>50</v>
      </c>
      <c r="P45" s="1" t="s">
        <v>45</v>
      </c>
      <c r="Q45" s="1" t="s">
        <v>18</v>
      </c>
      <c r="R45" s="1" t="s">
        <v>72</v>
      </c>
      <c r="S45" s="1" t="s">
        <v>72</v>
      </c>
      <c r="T45" s="1" t="s">
        <v>68</v>
      </c>
      <c r="U45" s="1" t="s">
        <v>69</v>
      </c>
      <c r="V45" s="1" t="s">
        <v>50</v>
      </c>
      <c r="W45" s="1" t="s">
        <v>70</v>
      </c>
      <c r="X45" s="1" t="s">
        <v>68</v>
      </c>
      <c r="Y45" s="1" t="s">
        <v>70</v>
      </c>
      <c r="Z45" s="1" t="s">
        <v>70</v>
      </c>
      <c r="AA45" s="1" t="s">
        <v>14</v>
      </c>
      <c r="AB45" s="1" t="s">
        <v>69</v>
      </c>
      <c r="AC45" s="1" t="s">
        <v>69</v>
      </c>
      <c r="AD45" s="1" t="s">
        <v>44</v>
      </c>
      <c r="AE45" s="1" t="s">
        <v>29</v>
      </c>
    </row>
    <row r="46" spans="1:31" ht="45" customHeight="1" x14ac:dyDescent="0.25">
      <c r="A46" s="1" t="s">
        <v>8</v>
      </c>
      <c r="B46" s="1" t="s">
        <v>1191</v>
      </c>
      <c r="C46" s="17" t="s">
        <v>499</v>
      </c>
      <c r="D46" s="1" t="s">
        <v>1217</v>
      </c>
      <c r="E46" s="1" t="s">
        <v>1218</v>
      </c>
      <c r="F46" s="1">
        <v>70</v>
      </c>
      <c r="G46" s="1">
        <v>32</v>
      </c>
      <c r="H46" s="1">
        <v>45.71</v>
      </c>
      <c r="I46" s="4">
        <f t="shared" si="1"/>
        <v>95.5</v>
      </c>
      <c r="J46" s="1" t="s">
        <v>70</v>
      </c>
      <c r="K46" s="1" t="s">
        <v>15</v>
      </c>
      <c r="L46" s="1" t="s">
        <v>44</v>
      </c>
      <c r="M46" s="1" t="s">
        <v>15</v>
      </c>
      <c r="N46" s="1" t="s">
        <v>44</v>
      </c>
      <c r="O46" s="1" t="s">
        <v>44</v>
      </c>
      <c r="P46" s="1" t="s">
        <v>44</v>
      </c>
      <c r="Q46" s="1" t="s">
        <v>44</v>
      </c>
      <c r="R46" s="1" t="s">
        <v>44</v>
      </c>
      <c r="S46" s="1" t="s">
        <v>70</v>
      </c>
      <c r="T46" s="1" t="s">
        <v>44</v>
      </c>
      <c r="U46" s="1" t="s">
        <v>44</v>
      </c>
      <c r="V46" s="1" t="s">
        <v>15</v>
      </c>
      <c r="W46" s="1" t="s">
        <v>15</v>
      </c>
      <c r="X46" s="1" t="s">
        <v>15</v>
      </c>
      <c r="Y46" s="1" t="s">
        <v>15</v>
      </c>
      <c r="Z46" s="1" t="s">
        <v>15</v>
      </c>
      <c r="AA46" s="1" t="s">
        <v>44</v>
      </c>
      <c r="AB46" s="1" t="s">
        <v>44</v>
      </c>
      <c r="AC46" s="1" t="s">
        <v>15</v>
      </c>
      <c r="AD46" s="1" t="s">
        <v>15</v>
      </c>
      <c r="AE46" s="1" t="s">
        <v>29</v>
      </c>
    </row>
    <row r="47" spans="1:31" ht="20.25" customHeight="1" x14ac:dyDescent="0.25">
      <c r="A47" s="7"/>
      <c r="B47" s="7"/>
      <c r="C47" s="18"/>
      <c r="D47" s="7"/>
      <c r="E47" s="7"/>
      <c r="F47" s="7"/>
      <c r="G47" s="7"/>
      <c r="H47" s="7"/>
      <c r="I47" s="20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 s="11" customFormat="1" ht="35.1" customHeight="1" x14ac:dyDescent="0.25">
      <c r="A48" s="68" t="s">
        <v>2406</v>
      </c>
      <c r="B48" s="68"/>
      <c r="C48" s="68"/>
      <c r="D48" s="68"/>
      <c r="E48" s="68"/>
      <c r="F48" s="68"/>
      <c r="G48" s="68"/>
      <c r="H48" s="68"/>
      <c r="I48" s="18"/>
      <c r="J48" s="18"/>
      <c r="K48" s="2"/>
      <c r="L48" s="2"/>
      <c r="M48" s="2"/>
      <c r="N48" s="18"/>
      <c r="O48" s="2"/>
      <c r="P48" s="2"/>
      <c r="Q48" s="2"/>
      <c r="R48" s="18"/>
      <c r="S48" s="18"/>
      <c r="T48" s="18"/>
      <c r="U48" s="18"/>
      <c r="V48" s="2"/>
      <c r="W48" s="18"/>
      <c r="X48" s="18"/>
      <c r="Y48" s="18"/>
      <c r="Z48" s="18"/>
      <c r="AA48" s="18"/>
      <c r="AB48" s="18"/>
      <c r="AC48" s="18"/>
      <c r="AD48" s="18"/>
      <c r="AE48" s="18"/>
    </row>
    <row r="49" spans="1:31" s="11" customFormat="1" ht="30" customHeight="1" x14ac:dyDescent="0.25">
      <c r="A49" s="30" t="s">
        <v>102</v>
      </c>
      <c r="B49" s="64" t="s">
        <v>4201</v>
      </c>
      <c r="C49" s="64"/>
      <c r="D49" s="64" t="s">
        <v>3</v>
      </c>
      <c r="E49" s="64" t="s">
        <v>4</v>
      </c>
      <c r="F49" s="64" t="s">
        <v>5</v>
      </c>
      <c r="G49" s="64" t="s">
        <v>6</v>
      </c>
      <c r="H49" s="64" t="s">
        <v>7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s="11" customFormat="1" ht="80.099999999999994" customHeight="1" x14ac:dyDescent="0.25">
      <c r="A50" s="30" t="s">
        <v>0</v>
      </c>
      <c r="B50" s="30" t="s">
        <v>4205</v>
      </c>
      <c r="C50" s="30" t="s">
        <v>2</v>
      </c>
      <c r="D50" s="64"/>
      <c r="E50" s="64"/>
      <c r="F50" s="64"/>
      <c r="G50" s="64"/>
      <c r="H50" s="64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</row>
    <row r="51" spans="1:31" ht="45" customHeight="1" x14ac:dyDescent="0.25">
      <c r="A51" s="1" t="s">
        <v>8</v>
      </c>
      <c r="B51" s="1" t="s">
        <v>9</v>
      </c>
      <c r="C51" s="1" t="s">
        <v>10</v>
      </c>
      <c r="D51" s="1" t="s">
        <v>92</v>
      </c>
      <c r="E51" s="1" t="s">
        <v>93</v>
      </c>
      <c r="F51" s="23">
        <v>23</v>
      </c>
      <c r="G51" s="1">
        <v>2</v>
      </c>
      <c r="H51" s="1">
        <v>8.6999999999999993</v>
      </c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1:31" ht="45" customHeight="1" x14ac:dyDescent="0.25">
      <c r="A52" s="1" t="s">
        <v>8</v>
      </c>
      <c r="B52" s="1" t="s">
        <v>1191</v>
      </c>
      <c r="C52" s="1" t="s">
        <v>499</v>
      </c>
      <c r="D52" s="1" t="s">
        <v>92</v>
      </c>
      <c r="E52" s="1" t="s">
        <v>3303</v>
      </c>
      <c r="F52" s="1">
        <v>101</v>
      </c>
      <c r="G52" s="1">
        <v>13</v>
      </c>
      <c r="H52" s="1">
        <v>12.87</v>
      </c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1:31" ht="45" customHeight="1" x14ac:dyDescent="0.25">
      <c r="A53" s="1" t="s">
        <v>8</v>
      </c>
      <c r="B53" s="1" t="s">
        <v>1191</v>
      </c>
      <c r="C53" s="17" t="s">
        <v>499</v>
      </c>
      <c r="D53" s="1" t="s">
        <v>3293</v>
      </c>
      <c r="E53" s="1" t="s">
        <v>3294</v>
      </c>
      <c r="F53" s="1">
        <v>928</v>
      </c>
      <c r="G53" s="1">
        <v>238</v>
      </c>
      <c r="H53" s="1">
        <v>25.65</v>
      </c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1:31" ht="45" customHeight="1" x14ac:dyDescent="0.25">
      <c r="A54" s="1" t="s">
        <v>8</v>
      </c>
      <c r="B54" s="1" t="s">
        <v>1241</v>
      </c>
      <c r="C54" s="1" t="s">
        <v>499</v>
      </c>
      <c r="D54" s="1" t="s">
        <v>3298</v>
      </c>
      <c r="E54" s="1" t="s">
        <v>3299</v>
      </c>
      <c r="F54" s="1">
        <v>636</v>
      </c>
      <c r="G54" s="1">
        <v>33</v>
      </c>
      <c r="H54" s="1">
        <v>5.19</v>
      </c>
    </row>
    <row r="55" spans="1:31" ht="45" customHeight="1" x14ac:dyDescent="0.25">
      <c r="A55" s="1" t="s">
        <v>8</v>
      </c>
      <c r="B55" s="1" t="s">
        <v>1241</v>
      </c>
      <c r="C55" s="1" t="s">
        <v>499</v>
      </c>
      <c r="D55" s="1" t="s">
        <v>3300</v>
      </c>
      <c r="E55" s="1" t="s">
        <v>3301</v>
      </c>
      <c r="F55" s="1">
        <v>900</v>
      </c>
      <c r="G55" s="1">
        <v>40</v>
      </c>
      <c r="H55" s="1">
        <v>4.4400000000000004</v>
      </c>
    </row>
  </sheetData>
  <mergeCells count="17">
    <mergeCell ref="D49:D50"/>
    <mergeCell ref="E49:E50"/>
    <mergeCell ref="F49:F50"/>
    <mergeCell ref="G49:G50"/>
    <mergeCell ref="A48:H48"/>
    <mergeCell ref="H49:H50"/>
    <mergeCell ref="B49:C49"/>
    <mergeCell ref="J1:AE3"/>
    <mergeCell ref="A1:I1"/>
    <mergeCell ref="D3:D4"/>
    <mergeCell ref="E3:E4"/>
    <mergeCell ref="F3:F4"/>
    <mergeCell ref="G3:G4"/>
    <mergeCell ref="H3:H4"/>
    <mergeCell ref="I3:I4"/>
    <mergeCell ref="B3:C3"/>
    <mergeCell ref="A2:I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6"/>
  <sheetViews>
    <sheetView showGridLines="0" zoomScale="70" zoomScaleNormal="70" workbookViewId="0">
      <pane xSplit="5" ySplit="4" topLeftCell="F5" activePane="bottomRight" state="frozen"/>
      <selection pane="topRight" activeCell="F1" sqref="F1"/>
      <selection pane="bottomLeft" activeCell="A4" sqref="A4"/>
      <selection pane="bottomRight" activeCell="A2" sqref="A2:I2"/>
    </sheetView>
  </sheetViews>
  <sheetFormatPr defaultColWidth="9.140625" defaultRowHeight="15" x14ac:dyDescent="0.25"/>
  <cols>
    <col min="1" max="1" width="20.7109375" style="11" customWidth="1"/>
    <col min="2" max="2" width="11.7109375" style="11" customWidth="1"/>
    <col min="3" max="3" width="20.7109375" style="11" customWidth="1"/>
    <col min="4" max="4" width="15.7109375" style="11" customWidth="1"/>
    <col min="5" max="5" width="30.7109375" style="11" customWidth="1"/>
    <col min="6" max="8" width="15.7109375" style="11" customWidth="1"/>
    <col min="9" max="9" width="20.7109375" style="11" customWidth="1"/>
    <col min="10" max="31" width="30.7109375" style="11" customWidth="1"/>
    <col min="32" max="16384" width="9.140625" style="11"/>
  </cols>
  <sheetData>
    <row r="1" spans="1:31" s="8" customFormat="1" ht="35.1" customHeight="1" x14ac:dyDescent="0.25">
      <c r="A1" s="67" t="s">
        <v>126</v>
      </c>
      <c r="B1" s="67"/>
      <c r="C1" s="67"/>
      <c r="D1" s="67"/>
      <c r="E1" s="67"/>
      <c r="F1" s="67"/>
      <c r="G1" s="67"/>
      <c r="H1" s="67"/>
      <c r="I1" s="67"/>
      <c r="J1" s="88" t="s">
        <v>3307</v>
      </c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</row>
    <row r="2" spans="1:31" s="8" customFormat="1" ht="21" customHeight="1" x14ac:dyDescent="0.25">
      <c r="A2" s="71" t="s">
        <v>4263</v>
      </c>
      <c r="B2" s="72"/>
      <c r="C2" s="72"/>
      <c r="D2" s="72"/>
      <c r="E2" s="72"/>
      <c r="F2" s="72"/>
      <c r="G2" s="72"/>
      <c r="H2" s="72"/>
      <c r="I2" s="73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</row>
    <row r="3" spans="1:31" s="8" customFormat="1" ht="30" customHeight="1" x14ac:dyDescent="0.25">
      <c r="A3" s="31" t="s">
        <v>102</v>
      </c>
      <c r="B3" s="69" t="s">
        <v>4201</v>
      </c>
      <c r="C3" s="70"/>
      <c r="D3" s="64" t="s">
        <v>3</v>
      </c>
      <c r="E3" s="64" t="s">
        <v>4</v>
      </c>
      <c r="F3" s="64" t="s">
        <v>5</v>
      </c>
      <c r="G3" s="64" t="s">
        <v>6</v>
      </c>
      <c r="H3" s="64" t="s">
        <v>7</v>
      </c>
      <c r="I3" s="64" t="s">
        <v>101</v>
      </c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</row>
    <row r="4" spans="1:31" s="8" customFormat="1" ht="168" customHeight="1" x14ac:dyDescent="0.25">
      <c r="A4" s="31" t="s">
        <v>0</v>
      </c>
      <c r="B4" s="31" t="s">
        <v>4203</v>
      </c>
      <c r="C4" s="31" t="s">
        <v>2</v>
      </c>
      <c r="D4" s="64"/>
      <c r="E4" s="64"/>
      <c r="F4" s="64"/>
      <c r="G4" s="64"/>
      <c r="H4" s="64"/>
      <c r="I4" s="64"/>
      <c r="J4" s="29" t="s">
        <v>3317</v>
      </c>
      <c r="K4" s="29" t="s">
        <v>3318</v>
      </c>
      <c r="L4" s="29" t="s">
        <v>3319</v>
      </c>
      <c r="M4" s="29" t="s">
        <v>3320</v>
      </c>
      <c r="N4" s="29" t="s">
        <v>3321</v>
      </c>
      <c r="O4" s="29" t="s">
        <v>3322</v>
      </c>
      <c r="P4" s="29" t="s">
        <v>3323</v>
      </c>
      <c r="Q4" s="29" t="s">
        <v>3324</v>
      </c>
      <c r="R4" s="29" t="s">
        <v>3325</v>
      </c>
      <c r="S4" s="29" t="s">
        <v>3326</v>
      </c>
      <c r="T4" s="29" t="s">
        <v>3327</v>
      </c>
      <c r="U4" s="29" t="s">
        <v>3328</v>
      </c>
      <c r="V4" s="29" t="s">
        <v>3329</v>
      </c>
      <c r="W4" s="29" t="s">
        <v>3330</v>
      </c>
      <c r="X4" s="29" t="s">
        <v>3331</v>
      </c>
      <c r="Y4" s="29" t="s">
        <v>3332</v>
      </c>
      <c r="Z4" s="29" t="s">
        <v>3333</v>
      </c>
      <c r="AA4" s="29" t="s">
        <v>3334</v>
      </c>
      <c r="AB4" s="29" t="s">
        <v>3335</v>
      </c>
      <c r="AC4" s="29" t="s">
        <v>3336</v>
      </c>
      <c r="AD4" s="29" t="s">
        <v>3337</v>
      </c>
      <c r="AE4" s="29" t="s">
        <v>3338</v>
      </c>
    </row>
    <row r="5" spans="1:31" ht="45" customHeight="1" x14ac:dyDescent="0.25">
      <c r="A5" s="1" t="s">
        <v>633</v>
      </c>
      <c r="B5" s="1" t="s">
        <v>9</v>
      </c>
      <c r="C5" s="1" t="s">
        <v>10</v>
      </c>
      <c r="D5" s="1" t="s">
        <v>634</v>
      </c>
      <c r="E5" s="1" t="s">
        <v>635</v>
      </c>
      <c r="F5" s="1">
        <v>55</v>
      </c>
      <c r="G5" s="1">
        <v>85</v>
      </c>
      <c r="H5" s="1">
        <v>154.55000000000001</v>
      </c>
      <c r="I5" s="6">
        <f>(J5+K5+L5+M5+N5+O5+P5+Q5+R5+S5+U5+V5+W5+X5+Z5+AA5+AB5+AE5)*100/18</f>
        <v>91.277777777777771</v>
      </c>
      <c r="J5" s="1" t="s">
        <v>44</v>
      </c>
      <c r="K5" s="1" t="s">
        <v>70</v>
      </c>
      <c r="L5" s="1" t="s">
        <v>45</v>
      </c>
      <c r="M5" s="1" t="s">
        <v>14</v>
      </c>
      <c r="N5" s="1" t="s">
        <v>50</v>
      </c>
      <c r="O5" s="1" t="s">
        <v>50</v>
      </c>
      <c r="P5" s="1" t="s">
        <v>40</v>
      </c>
      <c r="Q5" s="1" t="s">
        <v>50</v>
      </c>
      <c r="R5" s="1" t="s">
        <v>40</v>
      </c>
      <c r="S5" s="1" t="s">
        <v>59</v>
      </c>
      <c r="T5" s="1" t="s">
        <v>4262</v>
      </c>
      <c r="U5" s="1" t="s">
        <v>15</v>
      </c>
      <c r="V5" s="1" t="s">
        <v>76</v>
      </c>
      <c r="W5" s="1" t="s">
        <v>29</v>
      </c>
      <c r="X5" s="1" t="s">
        <v>48</v>
      </c>
      <c r="Y5" s="1" t="s">
        <v>4262</v>
      </c>
      <c r="Z5" s="1" t="s">
        <v>50</v>
      </c>
      <c r="AA5" s="1" t="s">
        <v>29</v>
      </c>
      <c r="AB5" s="1" t="s">
        <v>70</v>
      </c>
      <c r="AC5" s="1" t="s">
        <v>4262</v>
      </c>
      <c r="AD5" s="1" t="s">
        <v>4262</v>
      </c>
      <c r="AE5" s="1" t="s">
        <v>48</v>
      </c>
    </row>
    <row r="6" spans="1:31" ht="45" customHeight="1" x14ac:dyDescent="0.25">
      <c r="A6" s="1" t="s">
        <v>633</v>
      </c>
      <c r="B6" s="1" t="s">
        <v>9</v>
      </c>
      <c r="C6" s="1" t="s">
        <v>10</v>
      </c>
      <c r="D6" s="1" t="s">
        <v>636</v>
      </c>
      <c r="E6" s="1" t="s">
        <v>637</v>
      </c>
      <c r="F6" s="1">
        <v>45</v>
      </c>
      <c r="G6" s="1">
        <v>27</v>
      </c>
      <c r="H6" s="1">
        <v>60</v>
      </c>
      <c r="I6" s="6">
        <f t="shared" ref="I6:I26" si="0">(J6+K6+L6+M6+N6+O6+P6+Q6+R6+S6+U6+V6+W6+X6+Z6+AA6+AB6+AE6)*100/18</f>
        <v>96</v>
      </c>
      <c r="J6" s="1" t="s">
        <v>70</v>
      </c>
      <c r="K6" s="1" t="s">
        <v>29</v>
      </c>
      <c r="L6" s="1" t="s">
        <v>29</v>
      </c>
      <c r="M6" s="1" t="s">
        <v>70</v>
      </c>
      <c r="N6" s="1" t="s">
        <v>14</v>
      </c>
      <c r="O6" s="1" t="s">
        <v>29</v>
      </c>
      <c r="P6" s="1" t="s">
        <v>13</v>
      </c>
      <c r="Q6" s="1" t="s">
        <v>13</v>
      </c>
      <c r="R6" s="1" t="s">
        <v>13</v>
      </c>
      <c r="S6" s="1" t="s">
        <v>14</v>
      </c>
      <c r="T6" s="1" t="s">
        <v>4262</v>
      </c>
      <c r="U6" s="1" t="s">
        <v>14</v>
      </c>
      <c r="V6" s="1" t="s">
        <v>13</v>
      </c>
      <c r="W6" s="1" t="s">
        <v>70</v>
      </c>
      <c r="X6" s="1" t="s">
        <v>13</v>
      </c>
      <c r="Y6" s="1" t="s">
        <v>4262</v>
      </c>
      <c r="Z6" s="1" t="s">
        <v>29</v>
      </c>
      <c r="AA6" s="1" t="s">
        <v>70</v>
      </c>
      <c r="AB6" s="1" t="s">
        <v>13</v>
      </c>
      <c r="AC6" s="1" t="s">
        <v>4262</v>
      </c>
      <c r="AD6" s="1" t="s">
        <v>4262</v>
      </c>
      <c r="AE6" s="1" t="s">
        <v>70</v>
      </c>
    </row>
    <row r="7" spans="1:31" ht="45" customHeight="1" x14ac:dyDescent="0.25">
      <c r="A7" s="1" t="s">
        <v>633</v>
      </c>
      <c r="B7" s="1" t="s">
        <v>9</v>
      </c>
      <c r="C7" s="1" t="s">
        <v>10</v>
      </c>
      <c r="D7" s="1" t="s">
        <v>638</v>
      </c>
      <c r="E7" s="1" t="s">
        <v>639</v>
      </c>
      <c r="F7" s="1">
        <v>90</v>
      </c>
      <c r="G7" s="1">
        <v>39</v>
      </c>
      <c r="H7" s="1">
        <v>43.33</v>
      </c>
      <c r="I7" s="6">
        <f t="shared" si="0"/>
        <v>92.999999999999986</v>
      </c>
      <c r="J7" s="1" t="s">
        <v>44</v>
      </c>
      <c r="K7" s="1" t="s">
        <v>44</v>
      </c>
      <c r="L7" s="1" t="s">
        <v>15</v>
      </c>
      <c r="M7" s="1" t="s">
        <v>44</v>
      </c>
      <c r="N7" s="1" t="s">
        <v>29</v>
      </c>
      <c r="O7" s="1" t="s">
        <v>48</v>
      </c>
      <c r="P7" s="1" t="s">
        <v>14</v>
      </c>
      <c r="Q7" s="1" t="s">
        <v>72</v>
      </c>
      <c r="R7" s="1" t="s">
        <v>14</v>
      </c>
      <c r="S7" s="1" t="s">
        <v>3360</v>
      </c>
      <c r="T7" s="1" t="s">
        <v>4262</v>
      </c>
      <c r="U7" s="1" t="s">
        <v>44</v>
      </c>
      <c r="V7" s="1" t="s">
        <v>44</v>
      </c>
      <c r="W7" s="1" t="s">
        <v>45</v>
      </c>
      <c r="X7" s="1" t="s">
        <v>44</v>
      </c>
      <c r="Y7" s="1" t="s">
        <v>4262</v>
      </c>
      <c r="Z7" s="1" t="s">
        <v>45</v>
      </c>
      <c r="AA7" s="1" t="s">
        <v>45</v>
      </c>
      <c r="AB7" s="1" t="s">
        <v>14</v>
      </c>
      <c r="AC7" s="1" t="s">
        <v>4262</v>
      </c>
      <c r="AD7" s="1" t="s">
        <v>4262</v>
      </c>
      <c r="AE7" s="1" t="s">
        <v>44</v>
      </c>
    </row>
    <row r="8" spans="1:31" ht="45" customHeight="1" x14ac:dyDescent="0.25">
      <c r="A8" s="1" t="s">
        <v>633</v>
      </c>
      <c r="B8" s="1" t="s">
        <v>9</v>
      </c>
      <c r="C8" s="1" t="s">
        <v>10</v>
      </c>
      <c r="D8" s="1" t="s">
        <v>640</v>
      </c>
      <c r="E8" s="1" t="s">
        <v>641</v>
      </c>
      <c r="F8" s="1">
        <v>44</v>
      </c>
      <c r="G8" s="1">
        <v>22</v>
      </c>
      <c r="H8" s="1">
        <v>50</v>
      </c>
      <c r="I8" s="6">
        <f t="shared" si="0"/>
        <v>96.055555555555557</v>
      </c>
      <c r="J8" s="1" t="s">
        <v>13</v>
      </c>
      <c r="K8" s="1" t="s">
        <v>45</v>
      </c>
      <c r="L8" s="1" t="s">
        <v>13</v>
      </c>
      <c r="M8" s="1" t="s">
        <v>13</v>
      </c>
      <c r="N8" s="1" t="s">
        <v>19</v>
      </c>
      <c r="O8" s="1" t="s">
        <v>13</v>
      </c>
      <c r="P8" s="1" t="s">
        <v>45</v>
      </c>
      <c r="Q8" s="1" t="s">
        <v>13</v>
      </c>
      <c r="R8" s="1" t="s">
        <v>13</v>
      </c>
      <c r="S8" s="1" t="s">
        <v>50</v>
      </c>
      <c r="T8" s="1" t="s">
        <v>4262</v>
      </c>
      <c r="U8" s="1" t="s">
        <v>13</v>
      </c>
      <c r="V8" s="1" t="s">
        <v>48</v>
      </c>
      <c r="W8" s="1" t="s">
        <v>48</v>
      </c>
      <c r="X8" s="1" t="s">
        <v>45</v>
      </c>
      <c r="Y8" s="1" t="s">
        <v>4262</v>
      </c>
      <c r="Z8" s="1" t="s">
        <v>13</v>
      </c>
      <c r="AA8" s="1" t="s">
        <v>13</v>
      </c>
      <c r="AB8" s="1" t="s">
        <v>45</v>
      </c>
      <c r="AC8" s="1" t="s">
        <v>4262</v>
      </c>
      <c r="AD8" s="1" t="s">
        <v>4262</v>
      </c>
      <c r="AE8" s="1" t="s">
        <v>40</v>
      </c>
    </row>
    <row r="9" spans="1:31" ht="45" customHeight="1" x14ac:dyDescent="0.25">
      <c r="A9" s="1" t="s">
        <v>633</v>
      </c>
      <c r="B9" s="1" t="s">
        <v>9</v>
      </c>
      <c r="C9" s="1" t="s">
        <v>10</v>
      </c>
      <c r="D9" s="1" t="s">
        <v>642</v>
      </c>
      <c r="E9" s="1" t="s">
        <v>643</v>
      </c>
      <c r="F9" s="1">
        <v>40</v>
      </c>
      <c r="G9" s="1">
        <v>27</v>
      </c>
      <c r="H9" s="1">
        <v>67.5</v>
      </c>
      <c r="I9" s="6">
        <f t="shared" si="0"/>
        <v>97.388888888888914</v>
      </c>
      <c r="J9" s="1" t="s">
        <v>13</v>
      </c>
      <c r="K9" s="1" t="s">
        <v>13</v>
      </c>
      <c r="L9" s="1" t="s">
        <v>13</v>
      </c>
      <c r="M9" s="1" t="s">
        <v>70</v>
      </c>
      <c r="N9" s="1" t="s">
        <v>76</v>
      </c>
      <c r="O9" s="1" t="s">
        <v>13</v>
      </c>
      <c r="P9" s="1" t="s">
        <v>70</v>
      </c>
      <c r="Q9" s="1" t="s">
        <v>13</v>
      </c>
      <c r="R9" s="1" t="s">
        <v>13</v>
      </c>
      <c r="S9" s="1" t="s">
        <v>48</v>
      </c>
      <c r="T9" s="1" t="s">
        <v>4262</v>
      </c>
      <c r="U9" s="1" t="s">
        <v>70</v>
      </c>
      <c r="V9" s="1" t="s">
        <v>70</v>
      </c>
      <c r="W9" s="1" t="s">
        <v>13</v>
      </c>
      <c r="X9" s="1" t="s">
        <v>13</v>
      </c>
      <c r="Y9" s="1" t="s">
        <v>4262</v>
      </c>
      <c r="Z9" s="1" t="s">
        <v>70</v>
      </c>
      <c r="AA9" s="1" t="s">
        <v>13</v>
      </c>
      <c r="AB9" s="1" t="s">
        <v>13</v>
      </c>
      <c r="AC9" s="1" t="s">
        <v>4262</v>
      </c>
      <c r="AD9" s="1" t="s">
        <v>4262</v>
      </c>
      <c r="AE9" s="1" t="s">
        <v>70</v>
      </c>
    </row>
    <row r="10" spans="1:31" ht="45" customHeight="1" x14ac:dyDescent="0.25">
      <c r="A10" s="1" t="s">
        <v>633</v>
      </c>
      <c r="B10" s="1" t="s">
        <v>9</v>
      </c>
      <c r="C10" s="1" t="s">
        <v>10</v>
      </c>
      <c r="D10" s="1" t="s">
        <v>644</v>
      </c>
      <c r="E10" s="1" t="s">
        <v>645</v>
      </c>
      <c r="F10" s="1">
        <v>163</v>
      </c>
      <c r="G10" s="1">
        <v>72</v>
      </c>
      <c r="H10" s="1">
        <v>44.17</v>
      </c>
      <c r="I10" s="6">
        <f t="shared" si="0"/>
        <v>92.6111111111111</v>
      </c>
      <c r="J10" s="1" t="s">
        <v>69</v>
      </c>
      <c r="K10" s="1" t="s">
        <v>68</v>
      </c>
      <c r="L10" s="1" t="s">
        <v>44</v>
      </c>
      <c r="M10" s="1" t="s">
        <v>68</v>
      </c>
      <c r="N10" s="1" t="s">
        <v>59</v>
      </c>
      <c r="O10" s="1" t="s">
        <v>14</v>
      </c>
      <c r="P10" s="1" t="s">
        <v>44</v>
      </c>
      <c r="Q10" s="1" t="s">
        <v>40</v>
      </c>
      <c r="R10" s="1" t="s">
        <v>50</v>
      </c>
      <c r="S10" s="1" t="s">
        <v>55</v>
      </c>
      <c r="T10" s="1" t="s">
        <v>4262</v>
      </c>
      <c r="U10" s="1" t="s">
        <v>48</v>
      </c>
      <c r="V10" s="1" t="s">
        <v>72</v>
      </c>
      <c r="W10" s="1" t="s">
        <v>29</v>
      </c>
      <c r="X10" s="1" t="s">
        <v>14</v>
      </c>
      <c r="Y10" s="1" t="s">
        <v>4262</v>
      </c>
      <c r="Z10" s="1" t="s">
        <v>15</v>
      </c>
      <c r="AA10" s="1" t="s">
        <v>15</v>
      </c>
      <c r="AB10" s="1" t="s">
        <v>70</v>
      </c>
      <c r="AC10" s="1" t="s">
        <v>4262</v>
      </c>
      <c r="AD10" s="1" t="s">
        <v>4262</v>
      </c>
      <c r="AE10" s="1" t="s">
        <v>70</v>
      </c>
    </row>
    <row r="11" spans="1:31" ht="45" customHeight="1" x14ac:dyDescent="0.25">
      <c r="A11" s="1" t="s">
        <v>633</v>
      </c>
      <c r="B11" s="1" t="s">
        <v>9</v>
      </c>
      <c r="C11" s="1" t="s">
        <v>10</v>
      </c>
      <c r="D11" s="1" t="s">
        <v>646</v>
      </c>
      <c r="E11" s="1" t="s">
        <v>647</v>
      </c>
      <c r="F11" s="1">
        <v>260</v>
      </c>
      <c r="G11" s="1">
        <v>138</v>
      </c>
      <c r="H11" s="1">
        <v>53.08</v>
      </c>
      <c r="I11" s="6">
        <f t="shared" si="0"/>
        <v>96.8888888888889</v>
      </c>
      <c r="J11" s="1" t="s">
        <v>70</v>
      </c>
      <c r="K11" s="1" t="s">
        <v>68</v>
      </c>
      <c r="L11" s="1" t="s">
        <v>68</v>
      </c>
      <c r="M11" s="1" t="s">
        <v>68</v>
      </c>
      <c r="N11" s="1" t="s">
        <v>40</v>
      </c>
      <c r="O11" s="1" t="s">
        <v>69</v>
      </c>
      <c r="P11" s="1" t="s">
        <v>70</v>
      </c>
      <c r="Q11" s="1" t="s">
        <v>15</v>
      </c>
      <c r="R11" s="1" t="s">
        <v>69</v>
      </c>
      <c r="S11" s="1" t="s">
        <v>48</v>
      </c>
      <c r="T11" s="1" t="s">
        <v>4262</v>
      </c>
      <c r="U11" s="1" t="s">
        <v>68</v>
      </c>
      <c r="V11" s="1" t="s">
        <v>15</v>
      </c>
      <c r="W11" s="1" t="s">
        <v>68</v>
      </c>
      <c r="X11" s="1" t="s">
        <v>69</v>
      </c>
      <c r="Y11" s="1" t="s">
        <v>4262</v>
      </c>
      <c r="Z11" s="1" t="s">
        <v>69</v>
      </c>
      <c r="AA11" s="1" t="s">
        <v>68</v>
      </c>
      <c r="AB11" s="1" t="s">
        <v>68</v>
      </c>
      <c r="AC11" s="1" t="s">
        <v>4262</v>
      </c>
      <c r="AD11" s="1" t="s">
        <v>4262</v>
      </c>
      <c r="AE11" s="1" t="s">
        <v>69</v>
      </c>
    </row>
    <row r="12" spans="1:31" ht="45" customHeight="1" x14ac:dyDescent="0.25">
      <c r="A12" s="1" t="s">
        <v>633</v>
      </c>
      <c r="B12" s="1" t="s">
        <v>9</v>
      </c>
      <c r="C12" s="1" t="s">
        <v>10</v>
      </c>
      <c r="D12" s="1" t="s">
        <v>648</v>
      </c>
      <c r="E12" s="1" t="s">
        <v>649</v>
      </c>
      <c r="F12" s="1">
        <v>42</v>
      </c>
      <c r="G12" s="1">
        <v>19</v>
      </c>
      <c r="H12" s="1">
        <v>45.24</v>
      </c>
      <c r="I12" s="6">
        <f t="shared" si="0"/>
        <v>96.666666666666657</v>
      </c>
      <c r="J12" s="1" t="s">
        <v>29</v>
      </c>
      <c r="K12" s="1" t="s">
        <v>13</v>
      </c>
      <c r="L12" s="1" t="s">
        <v>13</v>
      </c>
      <c r="M12" s="1" t="s">
        <v>13</v>
      </c>
      <c r="N12" s="1" t="s">
        <v>15</v>
      </c>
      <c r="O12" s="1" t="s">
        <v>13</v>
      </c>
      <c r="P12" s="1" t="s">
        <v>45</v>
      </c>
      <c r="Q12" s="1" t="s">
        <v>50</v>
      </c>
      <c r="R12" s="1" t="s">
        <v>45</v>
      </c>
      <c r="S12" s="1" t="s">
        <v>63</v>
      </c>
      <c r="T12" s="1" t="s">
        <v>4262</v>
      </c>
      <c r="U12" s="1" t="s">
        <v>13</v>
      </c>
      <c r="V12" s="1" t="s">
        <v>45</v>
      </c>
      <c r="W12" s="1" t="s">
        <v>13</v>
      </c>
      <c r="X12" s="1" t="s">
        <v>13</v>
      </c>
      <c r="Y12" s="1" t="s">
        <v>4262</v>
      </c>
      <c r="Z12" s="1" t="s">
        <v>13</v>
      </c>
      <c r="AA12" s="1" t="s">
        <v>13</v>
      </c>
      <c r="AB12" s="1" t="s">
        <v>13</v>
      </c>
      <c r="AC12" s="1" t="s">
        <v>4262</v>
      </c>
      <c r="AD12" s="1" t="s">
        <v>4262</v>
      </c>
      <c r="AE12" s="1" t="s">
        <v>13</v>
      </c>
    </row>
    <row r="13" spans="1:31" ht="45" customHeight="1" x14ac:dyDescent="0.25">
      <c r="A13" s="1" t="s">
        <v>633</v>
      </c>
      <c r="B13" s="1" t="s">
        <v>9</v>
      </c>
      <c r="C13" s="1" t="s">
        <v>10</v>
      </c>
      <c r="D13" s="1" t="s">
        <v>650</v>
      </c>
      <c r="E13" s="1" t="s">
        <v>651</v>
      </c>
      <c r="F13" s="1">
        <v>51</v>
      </c>
      <c r="G13" s="1">
        <v>38</v>
      </c>
      <c r="H13" s="1">
        <v>74.510000000000005</v>
      </c>
      <c r="I13" s="6">
        <f t="shared" si="0"/>
        <v>84.555555555555557</v>
      </c>
      <c r="J13" s="1" t="s">
        <v>14</v>
      </c>
      <c r="K13" s="1" t="s">
        <v>50</v>
      </c>
      <c r="L13" s="1" t="s">
        <v>3357</v>
      </c>
      <c r="M13" s="1" t="s">
        <v>59</v>
      </c>
      <c r="N13" s="1" t="s">
        <v>79</v>
      </c>
      <c r="O13" s="1" t="s">
        <v>55</v>
      </c>
      <c r="P13" s="1" t="s">
        <v>76</v>
      </c>
      <c r="Q13" s="1" t="s">
        <v>72</v>
      </c>
      <c r="R13" s="1" t="s">
        <v>81</v>
      </c>
      <c r="S13" s="1" t="s">
        <v>22</v>
      </c>
      <c r="T13" s="1" t="s">
        <v>4262</v>
      </c>
      <c r="U13" s="1" t="s">
        <v>50</v>
      </c>
      <c r="V13" s="1" t="s">
        <v>76</v>
      </c>
      <c r="W13" s="1" t="s">
        <v>63</v>
      </c>
      <c r="X13" s="1" t="s">
        <v>81</v>
      </c>
      <c r="Y13" s="1" t="s">
        <v>4262</v>
      </c>
      <c r="Z13" s="1" t="s">
        <v>15</v>
      </c>
      <c r="AA13" s="1" t="s">
        <v>48</v>
      </c>
      <c r="AB13" s="1" t="s">
        <v>76</v>
      </c>
      <c r="AC13" s="1" t="s">
        <v>4262</v>
      </c>
      <c r="AD13" s="1" t="s">
        <v>4262</v>
      </c>
      <c r="AE13" s="1" t="s">
        <v>50</v>
      </c>
    </row>
    <row r="14" spans="1:31" ht="45" customHeight="1" x14ac:dyDescent="0.25">
      <c r="A14" s="1" t="s">
        <v>633</v>
      </c>
      <c r="B14" s="1" t="s">
        <v>9</v>
      </c>
      <c r="C14" s="1" t="s">
        <v>10</v>
      </c>
      <c r="D14" s="1" t="s">
        <v>652</v>
      </c>
      <c r="E14" s="1" t="s">
        <v>653</v>
      </c>
      <c r="F14" s="1">
        <v>250</v>
      </c>
      <c r="G14" s="1">
        <v>106</v>
      </c>
      <c r="H14" s="1">
        <v>42.4</v>
      </c>
      <c r="I14" s="6">
        <f t="shared" si="0"/>
        <v>85.499999999999986</v>
      </c>
      <c r="J14" s="1" t="s">
        <v>68</v>
      </c>
      <c r="K14" s="1" t="s">
        <v>69</v>
      </c>
      <c r="L14" s="1" t="s">
        <v>3411</v>
      </c>
      <c r="M14" s="1" t="s">
        <v>76</v>
      </c>
      <c r="N14" s="1" t="s">
        <v>3411</v>
      </c>
      <c r="O14" s="1" t="s">
        <v>3360</v>
      </c>
      <c r="P14" s="1" t="s">
        <v>45</v>
      </c>
      <c r="Q14" s="1" t="s">
        <v>30</v>
      </c>
      <c r="R14" s="1" t="s">
        <v>22</v>
      </c>
      <c r="S14" s="1" t="s">
        <v>330</v>
      </c>
      <c r="T14" s="1" t="s">
        <v>4262</v>
      </c>
      <c r="U14" s="1" t="s">
        <v>15</v>
      </c>
      <c r="V14" s="1" t="s">
        <v>55</v>
      </c>
      <c r="W14" s="1" t="s">
        <v>69</v>
      </c>
      <c r="X14" s="1" t="s">
        <v>45</v>
      </c>
      <c r="Y14" s="1" t="s">
        <v>4262</v>
      </c>
      <c r="Z14" s="1" t="s">
        <v>29</v>
      </c>
      <c r="AA14" s="1" t="s">
        <v>15</v>
      </c>
      <c r="AB14" s="1" t="s">
        <v>69</v>
      </c>
      <c r="AC14" s="1" t="s">
        <v>4262</v>
      </c>
      <c r="AD14" s="1" t="s">
        <v>4262</v>
      </c>
      <c r="AE14" s="1" t="s">
        <v>14</v>
      </c>
    </row>
    <row r="15" spans="1:31" ht="45" customHeight="1" x14ac:dyDescent="0.25">
      <c r="A15" s="1" t="s">
        <v>633</v>
      </c>
      <c r="B15" s="1" t="s">
        <v>9</v>
      </c>
      <c r="C15" s="1" t="s">
        <v>10</v>
      </c>
      <c r="D15" s="1" t="s">
        <v>654</v>
      </c>
      <c r="E15" s="1" t="s">
        <v>655</v>
      </c>
      <c r="F15" s="1">
        <v>25</v>
      </c>
      <c r="G15" s="1">
        <v>28</v>
      </c>
      <c r="H15" s="1">
        <v>112</v>
      </c>
      <c r="I15" s="6">
        <f t="shared" si="0"/>
        <v>98.611111111111114</v>
      </c>
      <c r="J15" s="1" t="s">
        <v>13</v>
      </c>
      <c r="K15" s="1" t="s">
        <v>13</v>
      </c>
      <c r="L15" s="1" t="s">
        <v>70</v>
      </c>
      <c r="M15" s="1" t="s">
        <v>13</v>
      </c>
      <c r="N15" s="1" t="s">
        <v>13</v>
      </c>
      <c r="O15" s="1" t="s">
        <v>70</v>
      </c>
      <c r="P15" s="1" t="s">
        <v>13</v>
      </c>
      <c r="Q15" s="1" t="s">
        <v>13</v>
      </c>
      <c r="R15" s="1" t="s">
        <v>13</v>
      </c>
      <c r="S15" s="1" t="s">
        <v>45</v>
      </c>
      <c r="T15" s="1" t="s">
        <v>4262</v>
      </c>
      <c r="U15" s="1" t="s">
        <v>70</v>
      </c>
      <c r="V15" s="1" t="s">
        <v>13</v>
      </c>
      <c r="W15" s="1" t="s">
        <v>70</v>
      </c>
      <c r="X15" s="1" t="s">
        <v>13</v>
      </c>
      <c r="Y15" s="1" t="s">
        <v>4262</v>
      </c>
      <c r="Z15" s="1" t="s">
        <v>13</v>
      </c>
      <c r="AA15" s="1" t="s">
        <v>70</v>
      </c>
      <c r="AB15" s="1" t="s">
        <v>13</v>
      </c>
      <c r="AC15" s="1" t="s">
        <v>4262</v>
      </c>
      <c r="AD15" s="1" t="s">
        <v>4262</v>
      </c>
      <c r="AE15" s="1" t="s">
        <v>13</v>
      </c>
    </row>
    <row r="16" spans="1:31" ht="45" customHeight="1" x14ac:dyDescent="0.25">
      <c r="A16" s="1" t="s">
        <v>633</v>
      </c>
      <c r="B16" s="1" t="s">
        <v>9</v>
      </c>
      <c r="C16" s="1" t="s">
        <v>10</v>
      </c>
      <c r="D16" s="1" t="s">
        <v>656</v>
      </c>
      <c r="E16" s="1" t="s">
        <v>657</v>
      </c>
      <c r="F16" s="1">
        <v>100</v>
      </c>
      <c r="G16" s="1">
        <v>52</v>
      </c>
      <c r="H16" s="1">
        <v>52</v>
      </c>
      <c r="I16" s="6">
        <f t="shared" si="0"/>
        <v>93.555555555555586</v>
      </c>
      <c r="J16" s="1" t="s">
        <v>15</v>
      </c>
      <c r="K16" s="1" t="s">
        <v>15</v>
      </c>
      <c r="L16" s="1" t="s">
        <v>48</v>
      </c>
      <c r="M16" s="1" t="s">
        <v>70</v>
      </c>
      <c r="N16" s="1" t="s">
        <v>63</v>
      </c>
      <c r="O16" s="1" t="s">
        <v>15</v>
      </c>
      <c r="P16" s="1" t="s">
        <v>69</v>
      </c>
      <c r="Q16" s="1" t="s">
        <v>69</v>
      </c>
      <c r="R16" s="1" t="s">
        <v>69</v>
      </c>
      <c r="S16" s="1" t="s">
        <v>14</v>
      </c>
      <c r="T16" s="1" t="s">
        <v>4262</v>
      </c>
      <c r="U16" s="1" t="s">
        <v>50</v>
      </c>
      <c r="V16" s="1" t="s">
        <v>72</v>
      </c>
      <c r="W16" s="1" t="s">
        <v>70</v>
      </c>
      <c r="X16" s="1" t="s">
        <v>19</v>
      </c>
      <c r="Y16" s="1" t="s">
        <v>4262</v>
      </c>
      <c r="Z16" s="1" t="s">
        <v>13</v>
      </c>
      <c r="AA16" s="1" t="s">
        <v>69</v>
      </c>
      <c r="AB16" s="1" t="s">
        <v>69</v>
      </c>
      <c r="AC16" s="1" t="s">
        <v>4262</v>
      </c>
      <c r="AD16" s="1" t="s">
        <v>4262</v>
      </c>
      <c r="AE16" s="1" t="s">
        <v>70</v>
      </c>
    </row>
    <row r="17" spans="1:31" ht="45" customHeight="1" x14ac:dyDescent="0.25">
      <c r="A17" s="1" t="s">
        <v>633</v>
      </c>
      <c r="B17" s="1" t="s">
        <v>9</v>
      </c>
      <c r="C17" s="1" t="s">
        <v>10</v>
      </c>
      <c r="D17" s="1" t="s">
        <v>658</v>
      </c>
      <c r="E17" s="1" t="s">
        <v>659</v>
      </c>
      <c r="F17" s="1">
        <v>51</v>
      </c>
      <c r="G17" s="1">
        <v>34</v>
      </c>
      <c r="H17" s="1">
        <v>66.67</v>
      </c>
      <c r="I17" s="6">
        <f t="shared" si="0"/>
        <v>94.166666666666686</v>
      </c>
      <c r="J17" s="1" t="s">
        <v>15</v>
      </c>
      <c r="K17" s="1" t="s">
        <v>44</v>
      </c>
      <c r="L17" s="1" t="s">
        <v>29</v>
      </c>
      <c r="M17" s="1" t="s">
        <v>13</v>
      </c>
      <c r="N17" s="1" t="s">
        <v>79</v>
      </c>
      <c r="O17" s="1" t="s">
        <v>13</v>
      </c>
      <c r="P17" s="1" t="s">
        <v>13</v>
      </c>
      <c r="Q17" s="1" t="s">
        <v>15</v>
      </c>
      <c r="R17" s="1" t="s">
        <v>44</v>
      </c>
      <c r="S17" s="1" t="s">
        <v>59</v>
      </c>
      <c r="T17" s="1" t="s">
        <v>4262</v>
      </c>
      <c r="U17" s="1" t="s">
        <v>13</v>
      </c>
      <c r="V17" s="1" t="s">
        <v>19</v>
      </c>
      <c r="W17" s="1" t="s">
        <v>48</v>
      </c>
      <c r="X17" s="1" t="s">
        <v>15</v>
      </c>
      <c r="Y17" s="1" t="s">
        <v>4262</v>
      </c>
      <c r="Z17" s="1" t="s">
        <v>44</v>
      </c>
      <c r="AA17" s="1" t="s">
        <v>13</v>
      </c>
      <c r="AB17" s="1" t="s">
        <v>13</v>
      </c>
      <c r="AC17" s="1" t="s">
        <v>4262</v>
      </c>
      <c r="AD17" s="1" t="s">
        <v>4262</v>
      </c>
      <c r="AE17" s="1" t="s">
        <v>15</v>
      </c>
    </row>
    <row r="18" spans="1:31" ht="45" customHeight="1" x14ac:dyDescent="0.25">
      <c r="A18" s="1" t="s">
        <v>633</v>
      </c>
      <c r="B18" s="1" t="s">
        <v>9</v>
      </c>
      <c r="C18" s="1" t="s">
        <v>10</v>
      </c>
      <c r="D18" s="1" t="s">
        <v>660</v>
      </c>
      <c r="E18" s="1" t="s">
        <v>661</v>
      </c>
      <c r="F18" s="1">
        <v>40</v>
      </c>
      <c r="G18" s="1">
        <v>29</v>
      </c>
      <c r="H18" s="1">
        <v>72.5</v>
      </c>
      <c r="I18" s="6">
        <f t="shared" si="0"/>
        <v>94.555555555555557</v>
      </c>
      <c r="J18" s="1" t="s">
        <v>70</v>
      </c>
      <c r="K18" s="1" t="s">
        <v>44</v>
      </c>
      <c r="L18" s="1" t="s">
        <v>44</v>
      </c>
      <c r="M18" s="1" t="s">
        <v>44</v>
      </c>
      <c r="N18" s="1" t="s">
        <v>70</v>
      </c>
      <c r="O18" s="1" t="s">
        <v>70</v>
      </c>
      <c r="P18" s="1" t="s">
        <v>44</v>
      </c>
      <c r="Q18" s="1" t="s">
        <v>29</v>
      </c>
      <c r="R18" s="1" t="s">
        <v>44</v>
      </c>
      <c r="S18" s="1" t="s">
        <v>14</v>
      </c>
      <c r="T18" s="1" t="s">
        <v>4262</v>
      </c>
      <c r="U18" s="1" t="s">
        <v>29</v>
      </c>
      <c r="V18" s="1" t="s">
        <v>29</v>
      </c>
      <c r="W18" s="1" t="s">
        <v>29</v>
      </c>
      <c r="X18" s="1" t="s">
        <v>29</v>
      </c>
      <c r="Y18" s="1" t="s">
        <v>4262</v>
      </c>
      <c r="Z18" s="1" t="s">
        <v>29</v>
      </c>
      <c r="AA18" s="1" t="s">
        <v>29</v>
      </c>
      <c r="AB18" s="1" t="s">
        <v>29</v>
      </c>
      <c r="AC18" s="1" t="s">
        <v>4262</v>
      </c>
      <c r="AD18" s="1" t="s">
        <v>4262</v>
      </c>
      <c r="AE18" s="1" t="s">
        <v>29</v>
      </c>
    </row>
    <row r="19" spans="1:31" ht="45" customHeight="1" x14ac:dyDescent="0.25">
      <c r="A19" s="1" t="s">
        <v>633</v>
      </c>
      <c r="B19" s="1" t="s">
        <v>9</v>
      </c>
      <c r="C19" s="1" t="s">
        <v>10</v>
      </c>
      <c r="D19" s="1" t="s">
        <v>662</v>
      </c>
      <c r="E19" s="1" t="s">
        <v>663</v>
      </c>
      <c r="F19" s="1">
        <v>40</v>
      </c>
      <c r="G19" s="1">
        <v>18</v>
      </c>
      <c r="H19" s="1">
        <v>45</v>
      </c>
      <c r="I19" s="6">
        <f t="shared" si="0"/>
        <v>96.277777777777771</v>
      </c>
      <c r="J19" s="1" t="s">
        <v>13</v>
      </c>
      <c r="K19" s="1" t="s">
        <v>13</v>
      </c>
      <c r="L19" s="1" t="s">
        <v>13</v>
      </c>
      <c r="M19" s="1" t="s">
        <v>13</v>
      </c>
      <c r="N19" s="1" t="s">
        <v>48</v>
      </c>
      <c r="O19" s="1" t="s">
        <v>19</v>
      </c>
      <c r="P19" s="1" t="s">
        <v>13</v>
      </c>
      <c r="Q19" s="1" t="s">
        <v>19</v>
      </c>
      <c r="R19" s="1" t="s">
        <v>13</v>
      </c>
      <c r="S19" s="1" t="s">
        <v>40</v>
      </c>
      <c r="T19" s="1" t="s">
        <v>4262</v>
      </c>
      <c r="U19" s="1" t="s">
        <v>13</v>
      </c>
      <c r="V19" s="1" t="s">
        <v>15</v>
      </c>
      <c r="W19" s="1" t="s">
        <v>13</v>
      </c>
      <c r="X19" s="1" t="s">
        <v>15</v>
      </c>
      <c r="Y19" s="1" t="s">
        <v>4262</v>
      </c>
      <c r="Z19" s="1" t="s">
        <v>13</v>
      </c>
      <c r="AA19" s="1" t="s">
        <v>15</v>
      </c>
      <c r="AB19" s="1" t="s">
        <v>15</v>
      </c>
      <c r="AC19" s="1" t="s">
        <v>4262</v>
      </c>
      <c r="AD19" s="1" t="s">
        <v>4262</v>
      </c>
      <c r="AE19" s="1" t="s">
        <v>13</v>
      </c>
    </row>
    <row r="20" spans="1:31" ht="45" customHeight="1" x14ac:dyDescent="0.25">
      <c r="A20" s="1" t="s">
        <v>633</v>
      </c>
      <c r="B20" s="1" t="s">
        <v>9</v>
      </c>
      <c r="C20" s="1" t="s">
        <v>10</v>
      </c>
      <c r="D20" s="1" t="s">
        <v>664</v>
      </c>
      <c r="E20" s="1" t="s">
        <v>665</v>
      </c>
      <c r="F20" s="1">
        <v>42</v>
      </c>
      <c r="G20" s="1">
        <v>32</v>
      </c>
      <c r="H20" s="1">
        <v>76.19</v>
      </c>
      <c r="I20" s="6">
        <f t="shared" si="0"/>
        <v>95.166666666666671</v>
      </c>
      <c r="J20" s="1" t="s">
        <v>13</v>
      </c>
      <c r="K20" s="1" t="s">
        <v>44</v>
      </c>
      <c r="L20" s="1" t="s">
        <v>44</v>
      </c>
      <c r="M20" s="1" t="s">
        <v>15</v>
      </c>
      <c r="N20" s="1" t="s">
        <v>14</v>
      </c>
      <c r="O20" s="1" t="s">
        <v>15</v>
      </c>
      <c r="P20" s="1" t="s">
        <v>44</v>
      </c>
      <c r="Q20" s="1" t="s">
        <v>44</v>
      </c>
      <c r="R20" s="1" t="s">
        <v>44</v>
      </c>
      <c r="S20" s="1" t="s">
        <v>22</v>
      </c>
      <c r="T20" s="1" t="s">
        <v>4262</v>
      </c>
      <c r="U20" s="1" t="s">
        <v>15</v>
      </c>
      <c r="V20" s="1" t="s">
        <v>15</v>
      </c>
      <c r="W20" s="1" t="s">
        <v>44</v>
      </c>
      <c r="X20" s="1" t="s">
        <v>13</v>
      </c>
      <c r="Y20" s="1" t="s">
        <v>4262</v>
      </c>
      <c r="Z20" s="1" t="s">
        <v>44</v>
      </c>
      <c r="AA20" s="1" t="s">
        <v>15</v>
      </c>
      <c r="AB20" s="1" t="s">
        <v>15</v>
      </c>
      <c r="AC20" s="1" t="s">
        <v>4262</v>
      </c>
      <c r="AD20" s="1" t="s">
        <v>4262</v>
      </c>
      <c r="AE20" s="1" t="s">
        <v>44</v>
      </c>
    </row>
    <row r="21" spans="1:31" ht="45" customHeight="1" x14ac:dyDescent="0.25">
      <c r="A21" s="1" t="s">
        <v>633</v>
      </c>
      <c r="B21" s="1" t="s">
        <v>9</v>
      </c>
      <c r="C21" s="1" t="s">
        <v>10</v>
      </c>
      <c r="D21" s="1" t="s">
        <v>666</v>
      </c>
      <c r="E21" s="1" t="s">
        <v>667</v>
      </c>
      <c r="F21" s="1">
        <v>40</v>
      </c>
      <c r="G21" s="1">
        <v>18</v>
      </c>
      <c r="H21" s="1">
        <v>45</v>
      </c>
      <c r="I21" s="6">
        <f t="shared" si="0"/>
        <v>97.333333333333329</v>
      </c>
      <c r="J21" s="1" t="s">
        <v>13</v>
      </c>
      <c r="K21" s="1" t="s">
        <v>15</v>
      </c>
      <c r="L21" s="1" t="s">
        <v>50</v>
      </c>
      <c r="M21" s="1" t="s">
        <v>15</v>
      </c>
      <c r="N21" s="1" t="s">
        <v>15</v>
      </c>
      <c r="O21" s="1" t="s">
        <v>13</v>
      </c>
      <c r="P21" s="1" t="s">
        <v>13</v>
      </c>
      <c r="Q21" s="1" t="s">
        <v>13</v>
      </c>
      <c r="R21" s="1" t="s">
        <v>13</v>
      </c>
      <c r="S21" s="1" t="s">
        <v>18</v>
      </c>
      <c r="T21" s="1" t="s">
        <v>4262</v>
      </c>
      <c r="U21" s="1" t="s">
        <v>13</v>
      </c>
      <c r="V21" s="1" t="s">
        <v>15</v>
      </c>
      <c r="W21" s="1" t="s">
        <v>13</v>
      </c>
      <c r="X21" s="1" t="s">
        <v>13</v>
      </c>
      <c r="Y21" s="1" t="s">
        <v>4262</v>
      </c>
      <c r="Z21" s="1" t="s">
        <v>13</v>
      </c>
      <c r="AA21" s="1" t="s">
        <v>13</v>
      </c>
      <c r="AB21" s="1" t="s">
        <v>13</v>
      </c>
      <c r="AC21" s="1" t="s">
        <v>4262</v>
      </c>
      <c r="AD21" s="1" t="s">
        <v>4262</v>
      </c>
      <c r="AE21" s="1" t="s">
        <v>13</v>
      </c>
    </row>
    <row r="22" spans="1:31" ht="45" customHeight="1" x14ac:dyDescent="0.25">
      <c r="A22" s="1" t="s">
        <v>633</v>
      </c>
      <c r="B22" s="1" t="s">
        <v>9</v>
      </c>
      <c r="C22" s="1" t="s">
        <v>10</v>
      </c>
      <c r="D22" s="1" t="s">
        <v>668</v>
      </c>
      <c r="E22" s="1" t="s">
        <v>669</v>
      </c>
      <c r="F22" s="1">
        <v>56</v>
      </c>
      <c r="G22" s="1">
        <v>25</v>
      </c>
      <c r="H22" s="1">
        <v>44.64</v>
      </c>
      <c r="I22" s="6">
        <f t="shared" si="0"/>
        <v>90.166666666666671</v>
      </c>
      <c r="J22" s="1" t="s">
        <v>40</v>
      </c>
      <c r="K22" s="1" t="s">
        <v>48</v>
      </c>
      <c r="L22" s="1" t="s">
        <v>48</v>
      </c>
      <c r="M22" s="1" t="s">
        <v>70</v>
      </c>
      <c r="N22" s="1" t="s">
        <v>50</v>
      </c>
      <c r="O22" s="1" t="s">
        <v>18</v>
      </c>
      <c r="P22" s="1" t="s">
        <v>14</v>
      </c>
      <c r="Q22" s="1" t="s">
        <v>14</v>
      </c>
      <c r="R22" s="1" t="s">
        <v>70</v>
      </c>
      <c r="S22" s="1" t="s">
        <v>3359</v>
      </c>
      <c r="T22" s="1" t="s">
        <v>4262</v>
      </c>
      <c r="U22" s="1" t="s">
        <v>14</v>
      </c>
      <c r="V22" s="1" t="s">
        <v>59</v>
      </c>
      <c r="W22" s="1" t="s">
        <v>19</v>
      </c>
      <c r="X22" s="1" t="s">
        <v>14</v>
      </c>
      <c r="Y22" s="1" t="s">
        <v>4262</v>
      </c>
      <c r="Z22" s="1" t="s">
        <v>70</v>
      </c>
      <c r="AA22" s="1" t="s">
        <v>70</v>
      </c>
      <c r="AB22" s="1" t="s">
        <v>14</v>
      </c>
      <c r="AC22" s="1" t="s">
        <v>4262</v>
      </c>
      <c r="AD22" s="1" t="s">
        <v>4262</v>
      </c>
      <c r="AE22" s="1" t="s">
        <v>14</v>
      </c>
    </row>
    <row r="23" spans="1:31" ht="45" customHeight="1" x14ac:dyDescent="0.25">
      <c r="A23" s="1" t="s">
        <v>633</v>
      </c>
      <c r="B23" s="1" t="s">
        <v>9</v>
      </c>
      <c r="C23" s="1" t="s">
        <v>10</v>
      </c>
      <c r="D23" s="1" t="s">
        <v>670</v>
      </c>
      <c r="E23" s="1" t="s">
        <v>671</v>
      </c>
      <c r="F23" s="1">
        <v>60</v>
      </c>
      <c r="G23" s="1">
        <v>28</v>
      </c>
      <c r="H23" s="1">
        <v>46.67</v>
      </c>
      <c r="I23" s="6">
        <f t="shared" si="0"/>
        <v>99.722222222222229</v>
      </c>
      <c r="J23" s="1" t="s">
        <v>13</v>
      </c>
      <c r="K23" s="1" t="s">
        <v>13</v>
      </c>
      <c r="L23" s="1" t="s">
        <v>13</v>
      </c>
      <c r="M23" s="1" t="s">
        <v>13</v>
      </c>
      <c r="N23" s="1" t="s">
        <v>13</v>
      </c>
      <c r="O23" s="1" t="s">
        <v>13</v>
      </c>
      <c r="P23" s="1" t="s">
        <v>13</v>
      </c>
      <c r="Q23" s="1" t="s">
        <v>13</v>
      </c>
      <c r="R23" s="1" t="s">
        <v>13</v>
      </c>
      <c r="S23" s="1" t="s">
        <v>45</v>
      </c>
      <c r="T23" s="1" t="s">
        <v>4262</v>
      </c>
      <c r="U23" s="1" t="s">
        <v>13</v>
      </c>
      <c r="V23" s="1" t="s">
        <v>13</v>
      </c>
      <c r="W23" s="1" t="s">
        <v>13</v>
      </c>
      <c r="X23" s="1" t="s">
        <v>13</v>
      </c>
      <c r="Y23" s="1" t="s">
        <v>4262</v>
      </c>
      <c r="Z23" s="1" t="s">
        <v>13</v>
      </c>
      <c r="AA23" s="1" t="s">
        <v>13</v>
      </c>
      <c r="AB23" s="1" t="s">
        <v>13</v>
      </c>
      <c r="AC23" s="1" t="s">
        <v>4262</v>
      </c>
      <c r="AD23" s="1" t="s">
        <v>4262</v>
      </c>
      <c r="AE23" s="1" t="s">
        <v>13</v>
      </c>
    </row>
    <row r="24" spans="1:31" ht="45" customHeight="1" x14ac:dyDescent="0.25">
      <c r="A24" s="1" t="s">
        <v>633</v>
      </c>
      <c r="B24" s="1" t="s">
        <v>9</v>
      </c>
      <c r="C24" s="1" t="s">
        <v>10</v>
      </c>
      <c r="D24" s="1" t="s">
        <v>2793</v>
      </c>
      <c r="E24" s="1" t="s">
        <v>3669</v>
      </c>
      <c r="F24" s="1">
        <v>20</v>
      </c>
      <c r="G24" s="1">
        <v>11</v>
      </c>
      <c r="H24" s="1">
        <v>55</v>
      </c>
      <c r="I24" s="6">
        <f t="shared" si="0"/>
        <v>94.333333333333329</v>
      </c>
      <c r="J24" s="1" t="s">
        <v>13</v>
      </c>
      <c r="K24" s="1" t="s">
        <v>13</v>
      </c>
      <c r="L24" s="1" t="s">
        <v>3360</v>
      </c>
      <c r="M24" s="1" t="s">
        <v>13</v>
      </c>
      <c r="N24" s="1" t="s">
        <v>39</v>
      </c>
      <c r="O24" s="1" t="s">
        <v>13</v>
      </c>
      <c r="P24" s="1" t="s">
        <v>13</v>
      </c>
      <c r="Q24" s="1" t="s">
        <v>13</v>
      </c>
      <c r="R24" s="1" t="s">
        <v>13</v>
      </c>
      <c r="S24" s="1" t="s">
        <v>17</v>
      </c>
      <c r="T24" s="1" t="s">
        <v>4262</v>
      </c>
      <c r="U24" s="1" t="s">
        <v>13</v>
      </c>
      <c r="V24" s="1" t="s">
        <v>13</v>
      </c>
      <c r="W24" s="1" t="s">
        <v>13</v>
      </c>
      <c r="X24" s="1" t="s">
        <v>13</v>
      </c>
      <c r="Y24" s="1" t="s">
        <v>4262</v>
      </c>
      <c r="Z24" s="1" t="s">
        <v>13</v>
      </c>
      <c r="AA24" s="1" t="s">
        <v>48</v>
      </c>
      <c r="AB24" s="1" t="s">
        <v>13</v>
      </c>
      <c r="AC24" s="1" t="s">
        <v>4262</v>
      </c>
      <c r="AD24" s="1" t="s">
        <v>4262</v>
      </c>
      <c r="AE24" s="1" t="s">
        <v>50</v>
      </c>
    </row>
    <row r="25" spans="1:31" ht="45" customHeight="1" x14ac:dyDescent="0.25">
      <c r="A25" s="1" t="s">
        <v>633</v>
      </c>
      <c r="B25" s="1" t="s">
        <v>9</v>
      </c>
      <c r="C25" s="1" t="s">
        <v>10</v>
      </c>
      <c r="D25" s="1" t="s">
        <v>1601</v>
      </c>
      <c r="E25" s="1" t="s">
        <v>3670</v>
      </c>
      <c r="F25" s="1">
        <v>46</v>
      </c>
      <c r="G25" s="1">
        <v>24</v>
      </c>
      <c r="H25" s="1">
        <v>52.17</v>
      </c>
      <c r="I25" s="6">
        <f t="shared" si="0"/>
        <v>89.611111111111086</v>
      </c>
      <c r="J25" s="1" t="s">
        <v>55</v>
      </c>
      <c r="K25" s="1" t="s">
        <v>76</v>
      </c>
      <c r="L25" s="1" t="s">
        <v>45</v>
      </c>
      <c r="M25" s="1" t="s">
        <v>40</v>
      </c>
      <c r="N25" s="1" t="s">
        <v>597</v>
      </c>
      <c r="O25" s="1" t="s">
        <v>50</v>
      </c>
      <c r="P25" s="1" t="s">
        <v>13</v>
      </c>
      <c r="Q25" s="1" t="s">
        <v>70</v>
      </c>
      <c r="R25" s="1" t="s">
        <v>70</v>
      </c>
      <c r="S25" s="1" t="s">
        <v>192</v>
      </c>
      <c r="T25" s="1" t="s">
        <v>4262</v>
      </c>
      <c r="U25" s="1" t="s">
        <v>45</v>
      </c>
      <c r="V25" s="1" t="s">
        <v>70</v>
      </c>
      <c r="W25" s="1" t="s">
        <v>48</v>
      </c>
      <c r="X25" s="1" t="s">
        <v>76</v>
      </c>
      <c r="Y25" s="1" t="s">
        <v>4262</v>
      </c>
      <c r="Z25" s="1" t="s">
        <v>76</v>
      </c>
      <c r="AA25" s="1" t="s">
        <v>13</v>
      </c>
      <c r="AB25" s="1" t="s">
        <v>13</v>
      </c>
      <c r="AC25" s="1" t="s">
        <v>4262</v>
      </c>
      <c r="AD25" s="1" t="s">
        <v>4262</v>
      </c>
      <c r="AE25" s="1" t="s">
        <v>40</v>
      </c>
    </row>
    <row r="26" spans="1:31" ht="45" customHeight="1" x14ac:dyDescent="0.25">
      <c r="A26" s="1" t="s">
        <v>633</v>
      </c>
      <c r="B26" s="1" t="s">
        <v>9</v>
      </c>
      <c r="C26" s="1" t="s">
        <v>10</v>
      </c>
      <c r="D26" s="1" t="s">
        <v>1578</v>
      </c>
      <c r="E26" s="1" t="s">
        <v>3671</v>
      </c>
      <c r="F26" s="1">
        <v>21</v>
      </c>
      <c r="G26" s="1">
        <v>12</v>
      </c>
      <c r="H26" s="1">
        <v>57.14</v>
      </c>
      <c r="I26" s="6">
        <f t="shared" si="0"/>
        <v>91.777777777777771</v>
      </c>
      <c r="J26" s="1" t="s">
        <v>19</v>
      </c>
      <c r="K26" s="1" t="s">
        <v>40</v>
      </c>
      <c r="L26" s="1" t="s">
        <v>79</v>
      </c>
      <c r="M26" s="1" t="s">
        <v>14</v>
      </c>
      <c r="N26" s="1" t="s">
        <v>79</v>
      </c>
      <c r="O26" s="1" t="s">
        <v>13</v>
      </c>
      <c r="P26" s="1" t="s">
        <v>13</v>
      </c>
      <c r="Q26" s="1" t="s">
        <v>13</v>
      </c>
      <c r="R26" s="1" t="s">
        <v>13</v>
      </c>
      <c r="S26" s="1" t="s">
        <v>3358</v>
      </c>
      <c r="T26" s="1" t="s">
        <v>4262</v>
      </c>
      <c r="U26" s="1" t="s">
        <v>13</v>
      </c>
      <c r="V26" s="1" t="s">
        <v>13</v>
      </c>
      <c r="W26" s="1" t="s">
        <v>48</v>
      </c>
      <c r="X26" s="1" t="s">
        <v>59</v>
      </c>
      <c r="Y26" s="1" t="s">
        <v>4262</v>
      </c>
      <c r="Z26" s="1" t="s">
        <v>13</v>
      </c>
      <c r="AA26" s="1" t="s">
        <v>13</v>
      </c>
      <c r="AB26" s="1" t="s">
        <v>13</v>
      </c>
      <c r="AC26" s="1" t="s">
        <v>4262</v>
      </c>
      <c r="AD26" s="1" t="s">
        <v>4262</v>
      </c>
      <c r="AE26" s="1" t="s">
        <v>14</v>
      </c>
    </row>
    <row r="27" spans="1:31" ht="45" customHeight="1" x14ac:dyDescent="0.25">
      <c r="A27" s="1" t="s">
        <v>633</v>
      </c>
      <c r="B27" s="1" t="s">
        <v>1191</v>
      </c>
      <c r="C27" s="1" t="s">
        <v>499</v>
      </c>
      <c r="D27" s="1" t="s">
        <v>1580</v>
      </c>
      <c r="E27" s="1" t="s">
        <v>2786</v>
      </c>
      <c r="F27" s="1">
        <v>113</v>
      </c>
      <c r="G27" s="1">
        <v>49</v>
      </c>
      <c r="H27" s="1">
        <v>43.36</v>
      </c>
      <c r="I27" s="4">
        <f>(J27+K27+L27+M27+N27+O27+P27+Q27+R27+S27+T27+U27+V27+W27+X27+Y27+Z27+AA27+AB27+AC27+AD27+AE27)*100/22</f>
        <v>84.227272727272734</v>
      </c>
      <c r="J27" s="1" t="s">
        <v>76</v>
      </c>
      <c r="K27" s="1" t="s">
        <v>19</v>
      </c>
      <c r="L27" s="1" t="s">
        <v>76</v>
      </c>
      <c r="M27" s="1" t="s">
        <v>55</v>
      </c>
      <c r="N27" s="1" t="s">
        <v>3404</v>
      </c>
      <c r="O27" s="1" t="s">
        <v>39</v>
      </c>
      <c r="P27" s="1" t="s">
        <v>18</v>
      </c>
      <c r="Q27" s="1" t="s">
        <v>81</v>
      </c>
      <c r="R27" s="1" t="s">
        <v>3361</v>
      </c>
      <c r="S27" s="1" t="s">
        <v>3570</v>
      </c>
      <c r="T27" s="1" t="s">
        <v>15</v>
      </c>
      <c r="U27" s="1" t="s">
        <v>15</v>
      </c>
      <c r="V27" s="1" t="s">
        <v>3361</v>
      </c>
      <c r="W27" s="1" t="s">
        <v>39</v>
      </c>
      <c r="X27" s="1" t="s">
        <v>15</v>
      </c>
      <c r="Y27" s="1" t="s">
        <v>15</v>
      </c>
      <c r="Z27" s="1" t="s">
        <v>19</v>
      </c>
      <c r="AA27" s="1" t="s">
        <v>40</v>
      </c>
      <c r="AB27" s="1" t="s">
        <v>14</v>
      </c>
      <c r="AC27" s="1" t="s">
        <v>18</v>
      </c>
      <c r="AD27" s="1" t="s">
        <v>22</v>
      </c>
      <c r="AE27" s="1" t="s">
        <v>72</v>
      </c>
    </row>
    <row r="28" spans="1:31" ht="45" customHeight="1" x14ac:dyDescent="0.25">
      <c r="A28" s="1" t="s">
        <v>633</v>
      </c>
      <c r="B28" s="1" t="s">
        <v>1191</v>
      </c>
      <c r="C28" s="1" t="s">
        <v>499</v>
      </c>
      <c r="D28" s="1" t="s">
        <v>1572</v>
      </c>
      <c r="E28" s="1" t="s">
        <v>1573</v>
      </c>
      <c r="F28" s="1">
        <v>3</v>
      </c>
      <c r="G28" s="1">
        <v>8</v>
      </c>
      <c r="H28" s="1">
        <v>266.67</v>
      </c>
      <c r="I28" s="4">
        <f t="shared" ref="I28:I57" si="1">(J28+K28+L28+M28+N28+O28+P28+Q28+R28+S28+T28+U28+V28+W28+X28+Y28+Z28+AA28+AB28+AC28+AD28+AE28)*100/22</f>
        <v>94.772727272727266</v>
      </c>
      <c r="J28" s="1" t="s">
        <v>13</v>
      </c>
      <c r="K28" s="1" t="s">
        <v>13</v>
      </c>
      <c r="L28" s="1" t="s">
        <v>13</v>
      </c>
      <c r="M28" s="1" t="s">
        <v>13</v>
      </c>
      <c r="N28" s="1" t="s">
        <v>59</v>
      </c>
      <c r="O28" s="1" t="s">
        <v>13</v>
      </c>
      <c r="P28" s="1" t="s">
        <v>3360</v>
      </c>
      <c r="Q28" s="1" t="s">
        <v>13</v>
      </c>
      <c r="R28" s="1" t="s">
        <v>13</v>
      </c>
      <c r="S28" s="1" t="s">
        <v>13</v>
      </c>
      <c r="T28" s="1" t="s">
        <v>19</v>
      </c>
      <c r="U28" s="1" t="s">
        <v>13</v>
      </c>
      <c r="V28" s="1" t="s">
        <v>59</v>
      </c>
      <c r="W28" s="1" t="s">
        <v>13</v>
      </c>
      <c r="X28" s="1" t="s">
        <v>13</v>
      </c>
      <c r="Y28" s="1" t="s">
        <v>76</v>
      </c>
      <c r="Z28" s="1" t="s">
        <v>13</v>
      </c>
      <c r="AA28" s="1" t="s">
        <v>76</v>
      </c>
      <c r="AB28" s="1" t="s">
        <v>13</v>
      </c>
      <c r="AC28" s="1" t="s">
        <v>13</v>
      </c>
      <c r="AD28" s="1" t="s">
        <v>19</v>
      </c>
      <c r="AE28" s="1" t="s">
        <v>13</v>
      </c>
    </row>
    <row r="29" spans="1:31" ht="45" customHeight="1" x14ac:dyDescent="0.25">
      <c r="A29" s="1" t="s">
        <v>633</v>
      </c>
      <c r="B29" s="1" t="s">
        <v>1191</v>
      </c>
      <c r="C29" s="1" t="s">
        <v>499</v>
      </c>
      <c r="D29" s="1" t="s">
        <v>1572</v>
      </c>
      <c r="E29" s="1" t="s">
        <v>1574</v>
      </c>
      <c r="F29" s="1">
        <v>14</v>
      </c>
      <c r="G29" s="1">
        <v>15</v>
      </c>
      <c r="H29" s="1">
        <v>107.14</v>
      </c>
      <c r="I29" s="4">
        <f t="shared" si="1"/>
        <v>91.954545454545439</v>
      </c>
      <c r="J29" s="1" t="s">
        <v>29</v>
      </c>
      <c r="K29" s="1" t="s">
        <v>29</v>
      </c>
      <c r="L29" s="1" t="s">
        <v>29</v>
      </c>
      <c r="M29" s="1" t="s">
        <v>18</v>
      </c>
      <c r="N29" s="1" t="s">
        <v>13</v>
      </c>
      <c r="O29" s="1" t="s">
        <v>29</v>
      </c>
      <c r="P29" s="1" t="s">
        <v>13</v>
      </c>
      <c r="Q29" s="1" t="s">
        <v>79</v>
      </c>
      <c r="R29" s="1" t="s">
        <v>18</v>
      </c>
      <c r="S29" s="1" t="s">
        <v>17</v>
      </c>
      <c r="T29" s="1" t="s">
        <v>29</v>
      </c>
      <c r="U29" s="1" t="s">
        <v>13</v>
      </c>
      <c r="V29" s="1" t="s">
        <v>63</v>
      </c>
      <c r="W29" s="1" t="s">
        <v>29</v>
      </c>
      <c r="X29" s="1" t="s">
        <v>13</v>
      </c>
      <c r="Y29" s="1" t="s">
        <v>13</v>
      </c>
      <c r="Z29" s="1" t="s">
        <v>29</v>
      </c>
      <c r="AA29" s="1" t="s">
        <v>29</v>
      </c>
      <c r="AB29" s="1" t="s">
        <v>13</v>
      </c>
      <c r="AC29" s="1" t="s">
        <v>29</v>
      </c>
      <c r="AD29" s="1" t="s">
        <v>29</v>
      </c>
      <c r="AE29" s="1" t="s">
        <v>13</v>
      </c>
    </row>
    <row r="30" spans="1:31" ht="45" customHeight="1" x14ac:dyDescent="0.25">
      <c r="A30" s="1" t="s">
        <v>633</v>
      </c>
      <c r="B30" s="1" t="s">
        <v>1191</v>
      </c>
      <c r="C30" s="1" t="s">
        <v>499</v>
      </c>
      <c r="D30" s="1" t="s">
        <v>1572</v>
      </c>
      <c r="E30" s="1" t="s">
        <v>1575</v>
      </c>
      <c r="F30" s="1">
        <v>5</v>
      </c>
      <c r="G30" s="1">
        <v>9</v>
      </c>
      <c r="H30" s="1">
        <v>180</v>
      </c>
      <c r="I30" s="4">
        <f t="shared" si="1"/>
        <v>98.454545454545453</v>
      </c>
      <c r="J30" s="1" t="s">
        <v>13</v>
      </c>
      <c r="K30" s="1" t="s">
        <v>13</v>
      </c>
      <c r="L30" s="1" t="s">
        <v>13</v>
      </c>
      <c r="M30" s="1" t="s">
        <v>13</v>
      </c>
      <c r="N30" s="1" t="s">
        <v>13</v>
      </c>
      <c r="O30" s="1" t="s">
        <v>13</v>
      </c>
      <c r="P30" s="1" t="s">
        <v>50</v>
      </c>
      <c r="Q30" s="1" t="s">
        <v>13</v>
      </c>
      <c r="R30" s="1" t="s">
        <v>50</v>
      </c>
      <c r="S30" s="1" t="s">
        <v>19</v>
      </c>
      <c r="T30" s="1" t="s">
        <v>13</v>
      </c>
      <c r="U30" s="1" t="s">
        <v>13</v>
      </c>
      <c r="V30" s="1" t="s">
        <v>13</v>
      </c>
      <c r="W30" s="1" t="s">
        <v>13</v>
      </c>
      <c r="X30" s="1" t="s">
        <v>13</v>
      </c>
      <c r="Y30" s="1" t="s">
        <v>13</v>
      </c>
      <c r="Z30" s="1" t="s">
        <v>13</v>
      </c>
      <c r="AA30" s="1" t="s">
        <v>13</v>
      </c>
      <c r="AB30" s="1" t="s">
        <v>13</v>
      </c>
      <c r="AC30" s="1" t="s">
        <v>13</v>
      </c>
      <c r="AD30" s="1" t="s">
        <v>13</v>
      </c>
      <c r="AE30" s="1" t="s">
        <v>13</v>
      </c>
    </row>
    <row r="31" spans="1:31" ht="45" customHeight="1" x14ac:dyDescent="0.25">
      <c r="A31" s="1" t="s">
        <v>633</v>
      </c>
      <c r="B31" s="1" t="s">
        <v>1191</v>
      </c>
      <c r="C31" s="1" t="s">
        <v>499</v>
      </c>
      <c r="D31" s="1" t="s">
        <v>1576</v>
      </c>
      <c r="E31" s="1" t="s">
        <v>1577</v>
      </c>
      <c r="F31" s="1">
        <v>9</v>
      </c>
      <c r="G31" s="1">
        <v>10</v>
      </c>
      <c r="H31" s="1">
        <v>111.11</v>
      </c>
      <c r="I31" s="4">
        <f t="shared" si="1"/>
        <v>99.090909090909065</v>
      </c>
      <c r="J31" s="1" t="s">
        <v>13</v>
      </c>
      <c r="K31" s="1" t="s">
        <v>13</v>
      </c>
      <c r="L31" s="1" t="s">
        <v>13</v>
      </c>
      <c r="M31" s="1" t="s">
        <v>13</v>
      </c>
      <c r="N31" s="1" t="s">
        <v>13</v>
      </c>
      <c r="O31" s="1" t="s">
        <v>13</v>
      </c>
      <c r="P31" s="1" t="s">
        <v>13</v>
      </c>
      <c r="Q31" s="1" t="s">
        <v>40</v>
      </c>
      <c r="R31" s="1" t="s">
        <v>13</v>
      </c>
      <c r="S31" s="1" t="s">
        <v>13</v>
      </c>
      <c r="T31" s="1" t="s">
        <v>13</v>
      </c>
      <c r="U31" s="1" t="s">
        <v>13</v>
      </c>
      <c r="V31" s="1" t="s">
        <v>13</v>
      </c>
      <c r="W31" s="1" t="s">
        <v>13</v>
      </c>
      <c r="X31" s="1" t="s">
        <v>13</v>
      </c>
      <c r="Y31" s="1" t="s">
        <v>13</v>
      </c>
      <c r="Z31" s="1" t="s">
        <v>13</v>
      </c>
      <c r="AA31" s="1" t="s">
        <v>13</v>
      </c>
      <c r="AB31" s="1" t="s">
        <v>13</v>
      </c>
      <c r="AC31" s="1" t="s">
        <v>40</v>
      </c>
      <c r="AD31" s="1" t="s">
        <v>13</v>
      </c>
      <c r="AE31" s="1" t="s">
        <v>13</v>
      </c>
    </row>
    <row r="32" spans="1:31" ht="45" customHeight="1" x14ac:dyDescent="0.25">
      <c r="A32" s="1" t="s">
        <v>633</v>
      </c>
      <c r="B32" s="1" t="s">
        <v>1191</v>
      </c>
      <c r="C32" s="1" t="s">
        <v>499</v>
      </c>
      <c r="D32" s="1" t="s">
        <v>1578</v>
      </c>
      <c r="E32" s="1" t="s">
        <v>1579</v>
      </c>
      <c r="F32" s="1">
        <v>7</v>
      </c>
      <c r="G32" s="1">
        <v>10</v>
      </c>
      <c r="H32" s="1">
        <v>142.86000000000001</v>
      </c>
      <c r="I32" s="4">
        <f t="shared" si="1"/>
        <v>99.545454545454547</v>
      </c>
      <c r="J32" s="1" t="s">
        <v>13</v>
      </c>
      <c r="K32" s="1" t="s">
        <v>13</v>
      </c>
      <c r="L32" s="1" t="s">
        <v>13</v>
      </c>
      <c r="M32" s="1" t="s">
        <v>13</v>
      </c>
      <c r="N32" s="1" t="s">
        <v>40</v>
      </c>
      <c r="O32" s="1" t="s">
        <v>13</v>
      </c>
      <c r="P32" s="1" t="s">
        <v>13</v>
      </c>
      <c r="Q32" s="1" t="s">
        <v>13</v>
      </c>
      <c r="R32" s="1" t="s">
        <v>13</v>
      </c>
      <c r="S32" s="1" t="s">
        <v>13</v>
      </c>
      <c r="T32" s="1" t="s">
        <v>13</v>
      </c>
      <c r="U32" s="1" t="s">
        <v>13</v>
      </c>
      <c r="V32" s="1" t="s">
        <v>13</v>
      </c>
      <c r="W32" s="1" t="s">
        <v>13</v>
      </c>
      <c r="X32" s="1" t="s">
        <v>13</v>
      </c>
      <c r="Y32" s="1" t="s">
        <v>13</v>
      </c>
      <c r="Z32" s="1" t="s">
        <v>13</v>
      </c>
      <c r="AA32" s="1" t="s">
        <v>13</v>
      </c>
      <c r="AB32" s="1" t="s">
        <v>13</v>
      </c>
      <c r="AC32" s="1" t="s">
        <v>13</v>
      </c>
      <c r="AD32" s="1" t="s">
        <v>13</v>
      </c>
      <c r="AE32" s="1" t="s">
        <v>13</v>
      </c>
    </row>
    <row r="33" spans="1:31" ht="45" customHeight="1" x14ac:dyDescent="0.25">
      <c r="A33" s="1" t="s">
        <v>633</v>
      </c>
      <c r="B33" s="1" t="s">
        <v>1191</v>
      </c>
      <c r="C33" s="1" t="s">
        <v>499</v>
      </c>
      <c r="D33" s="1" t="s">
        <v>1580</v>
      </c>
      <c r="E33" s="1" t="s">
        <v>1581</v>
      </c>
      <c r="F33" s="1">
        <v>15</v>
      </c>
      <c r="G33" s="1">
        <v>7</v>
      </c>
      <c r="H33" s="1">
        <v>46.67</v>
      </c>
      <c r="I33" s="4">
        <f t="shared" si="1"/>
        <v>85.499999999999986</v>
      </c>
      <c r="J33" s="1" t="s">
        <v>59</v>
      </c>
      <c r="K33" s="1" t="s">
        <v>76</v>
      </c>
      <c r="L33" s="1" t="s">
        <v>59</v>
      </c>
      <c r="M33" s="1" t="s">
        <v>3360</v>
      </c>
      <c r="N33" s="1" t="s">
        <v>3356</v>
      </c>
      <c r="O33" s="1" t="s">
        <v>3360</v>
      </c>
      <c r="P33" s="1" t="s">
        <v>76</v>
      </c>
      <c r="Q33" s="1" t="s">
        <v>76</v>
      </c>
      <c r="R33" s="1" t="s">
        <v>13</v>
      </c>
      <c r="S33" s="1" t="s">
        <v>13</v>
      </c>
      <c r="T33" s="1" t="s">
        <v>76</v>
      </c>
      <c r="U33" s="1" t="s">
        <v>76</v>
      </c>
      <c r="V33" s="1" t="s">
        <v>76</v>
      </c>
      <c r="W33" s="1" t="s">
        <v>76</v>
      </c>
      <c r="X33" s="1" t="s">
        <v>76</v>
      </c>
      <c r="Y33" s="1" t="s">
        <v>3360</v>
      </c>
      <c r="Z33" s="1" t="s">
        <v>13</v>
      </c>
      <c r="AA33" s="1" t="s">
        <v>3360</v>
      </c>
      <c r="AB33" s="1" t="s">
        <v>13</v>
      </c>
      <c r="AC33" s="1" t="s">
        <v>13</v>
      </c>
      <c r="AD33" s="1" t="s">
        <v>59</v>
      </c>
      <c r="AE33" s="1" t="s">
        <v>13</v>
      </c>
    </row>
    <row r="34" spans="1:31" ht="45" customHeight="1" x14ac:dyDescent="0.25">
      <c r="A34" s="1" t="s">
        <v>633</v>
      </c>
      <c r="B34" s="1" t="s">
        <v>1191</v>
      </c>
      <c r="C34" s="1" t="s">
        <v>499</v>
      </c>
      <c r="D34" s="1" t="s">
        <v>1580</v>
      </c>
      <c r="E34" s="1" t="s">
        <v>1582</v>
      </c>
      <c r="F34" s="1">
        <v>5</v>
      </c>
      <c r="G34" s="1">
        <v>4</v>
      </c>
      <c r="H34" s="1">
        <v>80</v>
      </c>
      <c r="I34" s="4">
        <f t="shared" si="1"/>
        <v>96.227272727272734</v>
      </c>
      <c r="J34" s="1" t="s">
        <v>13</v>
      </c>
      <c r="K34" s="1" t="s">
        <v>13</v>
      </c>
      <c r="L34" s="1" t="s">
        <v>13</v>
      </c>
      <c r="M34" s="1" t="s">
        <v>13</v>
      </c>
      <c r="N34" s="1" t="s">
        <v>30</v>
      </c>
      <c r="O34" s="1" t="s">
        <v>17</v>
      </c>
      <c r="P34" s="1" t="s">
        <v>13</v>
      </c>
      <c r="Q34" s="1" t="s">
        <v>13</v>
      </c>
      <c r="R34" s="1" t="s">
        <v>13</v>
      </c>
      <c r="S34" s="1" t="s">
        <v>13</v>
      </c>
      <c r="T34" s="1" t="s">
        <v>13</v>
      </c>
      <c r="U34" s="1" t="s">
        <v>13</v>
      </c>
      <c r="V34" s="1" t="s">
        <v>13</v>
      </c>
      <c r="W34" s="1" t="s">
        <v>13</v>
      </c>
      <c r="X34" s="1" t="s">
        <v>13</v>
      </c>
      <c r="Y34" s="1" t="s">
        <v>30</v>
      </c>
      <c r="Z34" s="1" t="s">
        <v>13</v>
      </c>
      <c r="AA34" s="1" t="s">
        <v>13</v>
      </c>
      <c r="AB34" s="1" t="s">
        <v>13</v>
      </c>
      <c r="AC34" s="1" t="s">
        <v>13</v>
      </c>
      <c r="AD34" s="1" t="s">
        <v>13</v>
      </c>
      <c r="AE34" s="1" t="s">
        <v>13</v>
      </c>
    </row>
    <row r="35" spans="1:31" ht="45" customHeight="1" x14ac:dyDescent="0.25">
      <c r="A35" s="1" t="s">
        <v>633</v>
      </c>
      <c r="B35" s="1" t="s">
        <v>1191</v>
      </c>
      <c r="C35" s="1" t="s">
        <v>499</v>
      </c>
      <c r="D35" s="1" t="s">
        <v>2787</v>
      </c>
      <c r="E35" s="1" t="s">
        <v>2788</v>
      </c>
      <c r="F35" s="1">
        <v>105</v>
      </c>
      <c r="G35" s="1">
        <v>44</v>
      </c>
      <c r="H35" s="1">
        <v>41.9</v>
      </c>
      <c r="I35" s="4">
        <f t="shared" si="1"/>
        <v>91.77272727272728</v>
      </c>
      <c r="J35" s="1" t="s">
        <v>44</v>
      </c>
      <c r="K35" s="1" t="s">
        <v>45</v>
      </c>
      <c r="L35" s="1" t="s">
        <v>29</v>
      </c>
      <c r="M35" s="1" t="s">
        <v>45</v>
      </c>
      <c r="N35" s="1" t="s">
        <v>76</v>
      </c>
      <c r="O35" s="1" t="s">
        <v>66</v>
      </c>
      <c r="P35" s="1" t="s">
        <v>45</v>
      </c>
      <c r="Q35" s="1" t="s">
        <v>40</v>
      </c>
      <c r="R35" s="1" t="s">
        <v>45</v>
      </c>
      <c r="S35" s="1" t="s">
        <v>39</v>
      </c>
      <c r="T35" s="1" t="s">
        <v>29</v>
      </c>
      <c r="U35" s="1" t="s">
        <v>13</v>
      </c>
      <c r="V35" s="1" t="s">
        <v>40</v>
      </c>
      <c r="W35" s="1" t="s">
        <v>69</v>
      </c>
      <c r="X35" s="1" t="s">
        <v>69</v>
      </c>
      <c r="Y35" s="1" t="s">
        <v>81</v>
      </c>
      <c r="Z35" s="1" t="s">
        <v>50</v>
      </c>
      <c r="AA35" s="1" t="s">
        <v>45</v>
      </c>
      <c r="AB35" s="1" t="s">
        <v>69</v>
      </c>
      <c r="AC35" s="1" t="s">
        <v>40</v>
      </c>
      <c r="AD35" s="1" t="s">
        <v>40</v>
      </c>
      <c r="AE35" s="1" t="s">
        <v>48</v>
      </c>
    </row>
    <row r="36" spans="1:31" ht="45" customHeight="1" x14ac:dyDescent="0.25">
      <c r="A36" s="1" t="s">
        <v>633</v>
      </c>
      <c r="B36" s="1" t="s">
        <v>1191</v>
      </c>
      <c r="C36" s="1" t="s">
        <v>499</v>
      </c>
      <c r="D36" s="1" t="s">
        <v>1583</v>
      </c>
      <c r="E36" s="1" t="s">
        <v>1584</v>
      </c>
      <c r="F36" s="1">
        <v>89</v>
      </c>
      <c r="G36" s="1">
        <v>48</v>
      </c>
      <c r="H36" s="1">
        <v>53.93</v>
      </c>
      <c r="I36" s="4">
        <f t="shared" si="1"/>
        <v>89.681818181818201</v>
      </c>
      <c r="J36" s="1" t="s">
        <v>81</v>
      </c>
      <c r="K36" s="1" t="s">
        <v>14</v>
      </c>
      <c r="L36" s="1" t="s">
        <v>19</v>
      </c>
      <c r="M36" s="1" t="s">
        <v>14</v>
      </c>
      <c r="N36" s="1" t="s">
        <v>48</v>
      </c>
      <c r="O36" s="1" t="s">
        <v>14</v>
      </c>
      <c r="P36" s="1" t="s">
        <v>14</v>
      </c>
      <c r="Q36" s="1" t="s">
        <v>18</v>
      </c>
      <c r="R36" s="1" t="s">
        <v>40</v>
      </c>
      <c r="S36" s="1" t="s">
        <v>330</v>
      </c>
      <c r="T36" s="1" t="s">
        <v>14</v>
      </c>
      <c r="U36" s="1" t="s">
        <v>14</v>
      </c>
      <c r="V36" s="1" t="s">
        <v>48</v>
      </c>
      <c r="W36" s="1" t="s">
        <v>14</v>
      </c>
      <c r="X36" s="1" t="s">
        <v>19</v>
      </c>
      <c r="Y36" s="1" t="s">
        <v>14</v>
      </c>
      <c r="Z36" s="1" t="s">
        <v>40</v>
      </c>
      <c r="AA36" s="1" t="s">
        <v>14</v>
      </c>
      <c r="AB36" s="1" t="s">
        <v>14</v>
      </c>
      <c r="AC36" s="1" t="s">
        <v>40</v>
      </c>
      <c r="AD36" s="1" t="s">
        <v>14</v>
      </c>
      <c r="AE36" s="1" t="s">
        <v>40</v>
      </c>
    </row>
    <row r="37" spans="1:31" ht="45" customHeight="1" x14ac:dyDescent="0.25">
      <c r="A37" s="1" t="s">
        <v>633</v>
      </c>
      <c r="B37" s="1" t="s">
        <v>1191</v>
      </c>
      <c r="C37" s="1" t="s">
        <v>499</v>
      </c>
      <c r="D37" s="1" t="s">
        <v>1585</v>
      </c>
      <c r="E37" s="1" t="s">
        <v>1586</v>
      </c>
      <c r="F37" s="1">
        <v>10</v>
      </c>
      <c r="G37" s="1">
        <v>10</v>
      </c>
      <c r="H37" s="1">
        <v>100</v>
      </c>
      <c r="I37" s="4">
        <f t="shared" si="1"/>
        <v>94.500000000000014</v>
      </c>
      <c r="J37" s="1" t="s">
        <v>13</v>
      </c>
      <c r="K37" s="1" t="s">
        <v>19</v>
      </c>
      <c r="L37" s="1" t="s">
        <v>19</v>
      </c>
      <c r="M37" s="1" t="s">
        <v>50</v>
      </c>
      <c r="N37" s="1" t="s">
        <v>13</v>
      </c>
      <c r="O37" s="1" t="s">
        <v>13</v>
      </c>
      <c r="P37" s="1" t="s">
        <v>13</v>
      </c>
      <c r="Q37" s="1" t="s">
        <v>13</v>
      </c>
      <c r="R37" s="1" t="s">
        <v>13</v>
      </c>
      <c r="S37" s="1" t="s">
        <v>19</v>
      </c>
      <c r="T37" s="1" t="s">
        <v>13</v>
      </c>
      <c r="U37" s="1" t="s">
        <v>50</v>
      </c>
      <c r="V37" s="1" t="s">
        <v>3361</v>
      </c>
      <c r="W37" s="1" t="s">
        <v>40</v>
      </c>
      <c r="X37" s="1" t="s">
        <v>40</v>
      </c>
      <c r="Y37" s="1" t="s">
        <v>40</v>
      </c>
      <c r="Z37" s="1" t="s">
        <v>13</v>
      </c>
      <c r="AA37" s="1" t="s">
        <v>13</v>
      </c>
      <c r="AB37" s="1" t="s">
        <v>13</v>
      </c>
      <c r="AC37" s="1" t="s">
        <v>13</v>
      </c>
      <c r="AD37" s="1" t="s">
        <v>13</v>
      </c>
      <c r="AE37" s="1" t="s">
        <v>50</v>
      </c>
    </row>
    <row r="38" spans="1:31" ht="45" customHeight="1" x14ac:dyDescent="0.25">
      <c r="A38" s="1" t="s">
        <v>633</v>
      </c>
      <c r="B38" s="1" t="s">
        <v>1191</v>
      </c>
      <c r="C38" s="1" t="s">
        <v>499</v>
      </c>
      <c r="D38" s="1" t="s">
        <v>1585</v>
      </c>
      <c r="E38" s="1" t="s">
        <v>3672</v>
      </c>
      <c r="F38" s="1">
        <v>7</v>
      </c>
      <c r="G38" s="1">
        <v>8</v>
      </c>
      <c r="H38" s="1">
        <v>114.29</v>
      </c>
      <c r="I38" s="4">
        <f t="shared" si="1"/>
        <v>100</v>
      </c>
      <c r="J38" s="1" t="s">
        <v>13</v>
      </c>
      <c r="K38" s="1" t="s">
        <v>13</v>
      </c>
      <c r="L38" s="1" t="s">
        <v>13</v>
      </c>
      <c r="M38" s="1" t="s">
        <v>13</v>
      </c>
      <c r="N38" s="1" t="s">
        <v>13</v>
      </c>
      <c r="O38" s="1" t="s">
        <v>13</v>
      </c>
      <c r="P38" s="1" t="s">
        <v>13</v>
      </c>
      <c r="Q38" s="1" t="s">
        <v>13</v>
      </c>
      <c r="R38" s="1" t="s">
        <v>13</v>
      </c>
      <c r="S38" s="1" t="s">
        <v>13</v>
      </c>
      <c r="T38" s="1" t="s">
        <v>13</v>
      </c>
      <c r="U38" s="1" t="s">
        <v>13</v>
      </c>
      <c r="V38" s="1" t="s">
        <v>13</v>
      </c>
      <c r="W38" s="1" t="s">
        <v>13</v>
      </c>
      <c r="X38" s="1" t="s">
        <v>13</v>
      </c>
      <c r="Y38" s="1" t="s">
        <v>13</v>
      </c>
      <c r="Z38" s="1" t="s">
        <v>13</v>
      </c>
      <c r="AA38" s="1" t="s">
        <v>13</v>
      </c>
      <c r="AB38" s="1" t="s">
        <v>13</v>
      </c>
      <c r="AC38" s="1" t="s">
        <v>13</v>
      </c>
      <c r="AD38" s="1" t="s">
        <v>13</v>
      </c>
      <c r="AE38" s="1" t="s">
        <v>13</v>
      </c>
    </row>
    <row r="39" spans="1:31" ht="45" customHeight="1" x14ac:dyDescent="0.25">
      <c r="A39" s="1" t="s">
        <v>633</v>
      </c>
      <c r="B39" s="1" t="s">
        <v>1191</v>
      </c>
      <c r="C39" s="1" t="s">
        <v>499</v>
      </c>
      <c r="D39" s="1" t="s">
        <v>1587</v>
      </c>
      <c r="E39" s="1" t="s">
        <v>1588</v>
      </c>
      <c r="F39" s="1">
        <v>59</v>
      </c>
      <c r="G39" s="1">
        <v>26</v>
      </c>
      <c r="H39" s="1">
        <v>44.07</v>
      </c>
      <c r="I39" s="4">
        <f t="shared" si="1"/>
        <v>92.727272727272762</v>
      </c>
      <c r="J39" s="1" t="s">
        <v>45</v>
      </c>
      <c r="K39" s="1" t="s">
        <v>14</v>
      </c>
      <c r="L39" s="1" t="s">
        <v>19</v>
      </c>
      <c r="M39" s="1" t="s">
        <v>19</v>
      </c>
      <c r="N39" s="1" t="s">
        <v>59</v>
      </c>
      <c r="O39" s="1" t="s">
        <v>70</v>
      </c>
      <c r="P39" s="1" t="s">
        <v>70</v>
      </c>
      <c r="Q39" s="1" t="s">
        <v>14</v>
      </c>
      <c r="R39" s="1" t="s">
        <v>70</v>
      </c>
      <c r="S39" s="1" t="s">
        <v>192</v>
      </c>
      <c r="T39" s="1" t="s">
        <v>70</v>
      </c>
      <c r="U39" s="1" t="s">
        <v>14</v>
      </c>
      <c r="V39" s="1" t="s">
        <v>14</v>
      </c>
      <c r="W39" s="1" t="s">
        <v>70</v>
      </c>
      <c r="X39" s="1" t="s">
        <v>70</v>
      </c>
      <c r="Y39" s="1" t="s">
        <v>70</v>
      </c>
      <c r="Z39" s="1" t="s">
        <v>70</v>
      </c>
      <c r="AA39" s="1" t="s">
        <v>70</v>
      </c>
      <c r="AB39" s="1" t="s">
        <v>70</v>
      </c>
      <c r="AC39" s="1" t="s">
        <v>70</v>
      </c>
      <c r="AD39" s="1" t="s">
        <v>14</v>
      </c>
      <c r="AE39" s="1" t="s">
        <v>70</v>
      </c>
    </row>
    <row r="40" spans="1:31" ht="45" customHeight="1" x14ac:dyDescent="0.25">
      <c r="A40" s="1" t="s">
        <v>633</v>
      </c>
      <c r="B40" s="1" t="s">
        <v>1191</v>
      </c>
      <c r="C40" s="1" t="s">
        <v>499</v>
      </c>
      <c r="D40" s="1" t="s">
        <v>1589</v>
      </c>
      <c r="E40" s="1" t="s">
        <v>3673</v>
      </c>
      <c r="F40" s="1">
        <v>7</v>
      </c>
      <c r="G40" s="1">
        <v>3</v>
      </c>
      <c r="H40" s="1">
        <v>42.86</v>
      </c>
      <c r="I40" s="4">
        <f t="shared" si="1"/>
        <v>100</v>
      </c>
      <c r="J40" s="1" t="s">
        <v>13</v>
      </c>
      <c r="K40" s="1" t="s">
        <v>13</v>
      </c>
      <c r="L40" s="1" t="s">
        <v>13</v>
      </c>
      <c r="M40" s="1" t="s">
        <v>13</v>
      </c>
      <c r="N40" s="1" t="s">
        <v>13</v>
      </c>
      <c r="O40" s="1" t="s">
        <v>13</v>
      </c>
      <c r="P40" s="1" t="s">
        <v>13</v>
      </c>
      <c r="Q40" s="1" t="s">
        <v>13</v>
      </c>
      <c r="R40" s="1" t="s">
        <v>13</v>
      </c>
      <c r="S40" s="1" t="s">
        <v>13</v>
      </c>
      <c r="T40" s="1" t="s">
        <v>13</v>
      </c>
      <c r="U40" s="1" t="s">
        <v>13</v>
      </c>
      <c r="V40" s="1" t="s">
        <v>13</v>
      </c>
      <c r="W40" s="1" t="s">
        <v>13</v>
      </c>
      <c r="X40" s="1" t="s">
        <v>13</v>
      </c>
      <c r="Y40" s="1" t="s">
        <v>13</v>
      </c>
      <c r="Z40" s="1" t="s">
        <v>13</v>
      </c>
      <c r="AA40" s="1" t="s">
        <v>13</v>
      </c>
      <c r="AB40" s="1" t="s">
        <v>13</v>
      </c>
      <c r="AC40" s="1" t="s">
        <v>13</v>
      </c>
      <c r="AD40" s="1" t="s">
        <v>13</v>
      </c>
      <c r="AE40" s="1" t="s">
        <v>13</v>
      </c>
    </row>
    <row r="41" spans="1:31" ht="45" customHeight="1" x14ac:dyDescent="0.25">
      <c r="A41" s="1" t="s">
        <v>633</v>
      </c>
      <c r="B41" s="1" t="s">
        <v>1191</v>
      </c>
      <c r="C41" s="1" t="s">
        <v>499</v>
      </c>
      <c r="D41" s="1" t="s">
        <v>1590</v>
      </c>
      <c r="E41" s="1" t="s">
        <v>1591</v>
      </c>
      <c r="F41" s="1">
        <v>109</v>
      </c>
      <c r="G41" s="1">
        <v>48</v>
      </c>
      <c r="H41" s="1">
        <v>44.04</v>
      </c>
      <c r="I41" s="4">
        <f t="shared" si="1"/>
        <v>88.227272727272748</v>
      </c>
      <c r="J41" s="1" t="s">
        <v>13</v>
      </c>
      <c r="K41" s="1" t="s">
        <v>48</v>
      </c>
      <c r="L41" s="1" t="s">
        <v>13</v>
      </c>
      <c r="M41" s="1" t="s">
        <v>59</v>
      </c>
      <c r="N41" s="1" t="s">
        <v>66</v>
      </c>
      <c r="O41" s="1" t="s">
        <v>45</v>
      </c>
      <c r="P41" s="1" t="s">
        <v>15</v>
      </c>
      <c r="Q41" s="1" t="s">
        <v>50</v>
      </c>
      <c r="R41" s="1" t="s">
        <v>18</v>
      </c>
      <c r="S41" s="1" t="s">
        <v>3470</v>
      </c>
      <c r="T41" s="1" t="s">
        <v>15</v>
      </c>
      <c r="U41" s="1" t="s">
        <v>14</v>
      </c>
      <c r="V41" s="1" t="s">
        <v>59</v>
      </c>
      <c r="W41" s="1" t="s">
        <v>50</v>
      </c>
      <c r="X41" s="1" t="s">
        <v>48</v>
      </c>
      <c r="Y41" s="1" t="s">
        <v>18</v>
      </c>
      <c r="Z41" s="1" t="s">
        <v>18</v>
      </c>
      <c r="AA41" s="1" t="s">
        <v>48</v>
      </c>
      <c r="AB41" s="1" t="s">
        <v>29</v>
      </c>
      <c r="AC41" s="1" t="s">
        <v>18</v>
      </c>
      <c r="AD41" s="1" t="s">
        <v>50</v>
      </c>
      <c r="AE41" s="1" t="s">
        <v>18</v>
      </c>
    </row>
    <row r="42" spans="1:31" ht="45" customHeight="1" x14ac:dyDescent="0.25">
      <c r="A42" s="1" t="s">
        <v>633</v>
      </c>
      <c r="B42" s="1" t="s">
        <v>1191</v>
      </c>
      <c r="C42" s="1" t="s">
        <v>499</v>
      </c>
      <c r="D42" s="1" t="s">
        <v>1592</v>
      </c>
      <c r="E42" s="1" t="s">
        <v>1593</v>
      </c>
      <c r="F42" s="1">
        <v>14</v>
      </c>
      <c r="G42" s="1">
        <v>12</v>
      </c>
      <c r="H42" s="1">
        <v>85.71</v>
      </c>
      <c r="I42" s="4">
        <f t="shared" si="1"/>
        <v>96.727272727272734</v>
      </c>
      <c r="J42" s="1" t="s">
        <v>13</v>
      </c>
      <c r="K42" s="1" t="s">
        <v>13</v>
      </c>
      <c r="L42" s="1" t="s">
        <v>48</v>
      </c>
      <c r="M42" s="1" t="s">
        <v>14</v>
      </c>
      <c r="N42" s="1" t="s">
        <v>13</v>
      </c>
      <c r="O42" s="1" t="s">
        <v>13</v>
      </c>
      <c r="P42" s="1" t="s">
        <v>13</v>
      </c>
      <c r="Q42" s="1" t="s">
        <v>48</v>
      </c>
      <c r="R42" s="1" t="s">
        <v>59</v>
      </c>
      <c r="S42" s="1" t="s">
        <v>19</v>
      </c>
      <c r="T42" s="1" t="s">
        <v>13</v>
      </c>
      <c r="U42" s="1" t="s">
        <v>13</v>
      </c>
      <c r="V42" s="1" t="s">
        <v>48</v>
      </c>
      <c r="W42" s="1" t="s">
        <v>13</v>
      </c>
      <c r="X42" s="1" t="s">
        <v>13</v>
      </c>
      <c r="Y42" s="1" t="s">
        <v>13</v>
      </c>
      <c r="Z42" s="1" t="s">
        <v>13</v>
      </c>
      <c r="AA42" s="1" t="s">
        <v>13</v>
      </c>
      <c r="AB42" s="1" t="s">
        <v>13</v>
      </c>
      <c r="AC42" s="1" t="s">
        <v>13</v>
      </c>
      <c r="AD42" s="1" t="s">
        <v>14</v>
      </c>
      <c r="AE42" s="1" t="s">
        <v>13</v>
      </c>
    </row>
    <row r="43" spans="1:31" ht="45" customHeight="1" x14ac:dyDescent="0.25">
      <c r="A43" s="1" t="s">
        <v>633</v>
      </c>
      <c r="B43" s="1" t="s">
        <v>1191</v>
      </c>
      <c r="C43" s="1" t="s">
        <v>499</v>
      </c>
      <c r="D43" s="1" t="s">
        <v>1594</v>
      </c>
      <c r="E43" s="1" t="s">
        <v>1595</v>
      </c>
      <c r="F43" s="1">
        <v>124</v>
      </c>
      <c r="G43" s="1">
        <v>60</v>
      </c>
      <c r="H43" s="1">
        <v>48.39</v>
      </c>
      <c r="I43" s="4">
        <f t="shared" si="1"/>
        <v>92.000000000000014</v>
      </c>
      <c r="J43" s="1" t="s">
        <v>15</v>
      </c>
      <c r="K43" s="1" t="s">
        <v>45</v>
      </c>
      <c r="L43" s="1" t="s">
        <v>29</v>
      </c>
      <c r="M43" s="1" t="s">
        <v>40</v>
      </c>
      <c r="N43" s="1" t="s">
        <v>14</v>
      </c>
      <c r="O43" s="1" t="s">
        <v>48</v>
      </c>
      <c r="P43" s="1" t="s">
        <v>48</v>
      </c>
      <c r="Q43" s="1" t="s">
        <v>48</v>
      </c>
      <c r="R43" s="1" t="s">
        <v>19</v>
      </c>
      <c r="S43" s="1" t="s">
        <v>23</v>
      </c>
      <c r="T43" s="1" t="s">
        <v>44</v>
      </c>
      <c r="U43" s="1" t="s">
        <v>69</v>
      </c>
      <c r="V43" s="1" t="s">
        <v>19</v>
      </c>
      <c r="W43" s="1" t="s">
        <v>40</v>
      </c>
      <c r="X43" s="1" t="s">
        <v>45</v>
      </c>
      <c r="Y43" s="1" t="s">
        <v>40</v>
      </c>
      <c r="Z43" s="1" t="s">
        <v>45</v>
      </c>
      <c r="AA43" s="1" t="s">
        <v>69</v>
      </c>
      <c r="AB43" s="1" t="s">
        <v>13</v>
      </c>
      <c r="AC43" s="1" t="s">
        <v>69</v>
      </c>
      <c r="AD43" s="1" t="s">
        <v>45</v>
      </c>
      <c r="AE43" s="1" t="s">
        <v>48</v>
      </c>
    </row>
    <row r="44" spans="1:31" ht="45" customHeight="1" x14ac:dyDescent="0.25">
      <c r="A44" s="1" t="s">
        <v>633</v>
      </c>
      <c r="B44" s="1" t="s">
        <v>1191</v>
      </c>
      <c r="C44" s="1" t="s">
        <v>499</v>
      </c>
      <c r="D44" s="1" t="s">
        <v>1596</v>
      </c>
      <c r="E44" s="1" t="s">
        <v>1597</v>
      </c>
      <c r="F44" s="1">
        <v>39</v>
      </c>
      <c r="G44" s="1">
        <v>25</v>
      </c>
      <c r="H44" s="1">
        <v>64.099999999999994</v>
      </c>
      <c r="I44" s="4">
        <f t="shared" si="1"/>
        <v>85.454545454545439</v>
      </c>
      <c r="J44" s="1" t="s">
        <v>45</v>
      </c>
      <c r="K44" s="1" t="s">
        <v>22</v>
      </c>
      <c r="L44" s="1" t="s">
        <v>3360</v>
      </c>
      <c r="M44" s="1" t="s">
        <v>40</v>
      </c>
      <c r="N44" s="1" t="s">
        <v>3404</v>
      </c>
      <c r="O44" s="1" t="s">
        <v>66</v>
      </c>
      <c r="P44" s="1" t="s">
        <v>45</v>
      </c>
      <c r="Q44" s="1" t="s">
        <v>45</v>
      </c>
      <c r="R44" s="1" t="s">
        <v>45</v>
      </c>
      <c r="S44" s="1" t="s">
        <v>30</v>
      </c>
      <c r="T44" s="1" t="s">
        <v>70</v>
      </c>
      <c r="U44" s="1" t="s">
        <v>63</v>
      </c>
      <c r="V44" s="1" t="s">
        <v>59</v>
      </c>
      <c r="W44" s="1" t="s">
        <v>18</v>
      </c>
      <c r="X44" s="1" t="s">
        <v>22</v>
      </c>
      <c r="Y44" s="1" t="s">
        <v>79</v>
      </c>
      <c r="Z44" s="1" t="s">
        <v>45</v>
      </c>
      <c r="AA44" s="1" t="s">
        <v>48</v>
      </c>
      <c r="AB44" s="1" t="s">
        <v>45</v>
      </c>
      <c r="AC44" s="1" t="s">
        <v>40</v>
      </c>
      <c r="AD44" s="1" t="s">
        <v>59</v>
      </c>
      <c r="AE44" s="1" t="s">
        <v>66</v>
      </c>
    </row>
    <row r="45" spans="1:31" ht="45" customHeight="1" x14ac:dyDescent="0.25">
      <c r="A45" s="1" t="s">
        <v>633</v>
      </c>
      <c r="B45" s="1" t="s">
        <v>1191</v>
      </c>
      <c r="C45" s="1" t="s">
        <v>499</v>
      </c>
      <c r="D45" s="1" t="s">
        <v>1592</v>
      </c>
      <c r="E45" s="1" t="s">
        <v>2789</v>
      </c>
      <c r="F45" s="1">
        <v>117</v>
      </c>
      <c r="G45" s="1">
        <v>49</v>
      </c>
      <c r="H45" s="1">
        <v>41.88</v>
      </c>
      <c r="I45" s="4">
        <f t="shared" si="1"/>
        <v>85.818181818181827</v>
      </c>
      <c r="J45" s="1" t="s">
        <v>50</v>
      </c>
      <c r="K45" s="1" t="s">
        <v>48</v>
      </c>
      <c r="L45" s="1" t="s">
        <v>72</v>
      </c>
      <c r="M45" s="1" t="s">
        <v>30</v>
      </c>
      <c r="N45" s="1" t="s">
        <v>59</v>
      </c>
      <c r="O45" s="1" t="s">
        <v>59</v>
      </c>
      <c r="P45" s="1" t="s">
        <v>55</v>
      </c>
      <c r="Q45" s="1" t="s">
        <v>76</v>
      </c>
      <c r="R45" s="1" t="s">
        <v>22</v>
      </c>
      <c r="S45" s="1" t="s">
        <v>192</v>
      </c>
      <c r="T45" s="1" t="s">
        <v>19</v>
      </c>
      <c r="U45" s="1" t="s">
        <v>29</v>
      </c>
      <c r="V45" s="1" t="s">
        <v>18</v>
      </c>
      <c r="W45" s="1" t="s">
        <v>18</v>
      </c>
      <c r="X45" s="1" t="s">
        <v>40</v>
      </c>
      <c r="Y45" s="1" t="s">
        <v>19</v>
      </c>
      <c r="Z45" s="1" t="s">
        <v>22</v>
      </c>
      <c r="AA45" s="1" t="s">
        <v>14</v>
      </c>
      <c r="AB45" s="1" t="s">
        <v>14</v>
      </c>
      <c r="AC45" s="1" t="s">
        <v>48</v>
      </c>
      <c r="AD45" s="1" t="s">
        <v>59</v>
      </c>
      <c r="AE45" s="1" t="s">
        <v>18</v>
      </c>
    </row>
    <row r="46" spans="1:31" ht="45" customHeight="1" x14ac:dyDescent="0.25">
      <c r="A46" s="1" t="s">
        <v>633</v>
      </c>
      <c r="B46" s="1" t="s">
        <v>1191</v>
      </c>
      <c r="C46" s="1" t="s">
        <v>499</v>
      </c>
      <c r="D46" s="1" t="s">
        <v>1598</v>
      </c>
      <c r="E46" s="1" t="s">
        <v>1599</v>
      </c>
      <c r="F46" s="1">
        <v>408</v>
      </c>
      <c r="G46" s="1">
        <v>182</v>
      </c>
      <c r="H46" s="1">
        <v>44.61</v>
      </c>
      <c r="I46" s="4">
        <f t="shared" si="1"/>
        <v>88.636363636363654</v>
      </c>
      <c r="J46" s="1" t="s">
        <v>45</v>
      </c>
      <c r="K46" s="1" t="s">
        <v>45</v>
      </c>
      <c r="L46" s="1" t="s">
        <v>40</v>
      </c>
      <c r="M46" s="1" t="s">
        <v>72</v>
      </c>
      <c r="N46" s="1" t="s">
        <v>14</v>
      </c>
      <c r="O46" s="1" t="s">
        <v>39</v>
      </c>
      <c r="P46" s="1" t="s">
        <v>81</v>
      </c>
      <c r="Q46" s="1" t="s">
        <v>59</v>
      </c>
      <c r="R46" s="1" t="s">
        <v>59</v>
      </c>
      <c r="S46" s="1" t="s">
        <v>3357</v>
      </c>
      <c r="T46" s="1" t="s">
        <v>45</v>
      </c>
      <c r="U46" s="1" t="s">
        <v>15</v>
      </c>
      <c r="V46" s="1" t="s">
        <v>81</v>
      </c>
      <c r="W46" s="1" t="s">
        <v>19</v>
      </c>
      <c r="X46" s="1" t="s">
        <v>14</v>
      </c>
      <c r="Y46" s="1" t="s">
        <v>70</v>
      </c>
      <c r="Z46" s="1" t="s">
        <v>48</v>
      </c>
      <c r="AA46" s="1" t="s">
        <v>50</v>
      </c>
      <c r="AB46" s="1" t="s">
        <v>15</v>
      </c>
      <c r="AC46" s="1" t="s">
        <v>50</v>
      </c>
      <c r="AD46" s="1" t="s">
        <v>18</v>
      </c>
      <c r="AE46" s="1" t="s">
        <v>45</v>
      </c>
    </row>
    <row r="47" spans="1:31" ht="45" customHeight="1" x14ac:dyDescent="0.25">
      <c r="A47" s="1" t="s">
        <v>633</v>
      </c>
      <c r="B47" s="1" t="s">
        <v>1191</v>
      </c>
      <c r="C47" s="1" t="s">
        <v>499</v>
      </c>
      <c r="D47" s="1" t="s">
        <v>1578</v>
      </c>
      <c r="E47" s="1" t="s">
        <v>2792</v>
      </c>
      <c r="F47" s="1">
        <v>153</v>
      </c>
      <c r="G47" s="1">
        <v>63</v>
      </c>
      <c r="H47" s="1">
        <v>41.18</v>
      </c>
      <c r="I47" s="4">
        <f t="shared" si="1"/>
        <v>94.409090909090892</v>
      </c>
      <c r="J47" s="1" t="s">
        <v>13</v>
      </c>
      <c r="K47" s="1" t="s">
        <v>13</v>
      </c>
      <c r="L47" s="1" t="s">
        <v>76</v>
      </c>
      <c r="M47" s="1" t="s">
        <v>14</v>
      </c>
      <c r="N47" s="1" t="s">
        <v>50</v>
      </c>
      <c r="O47" s="1" t="s">
        <v>45</v>
      </c>
      <c r="P47" s="1" t="s">
        <v>29</v>
      </c>
      <c r="Q47" s="1" t="s">
        <v>45</v>
      </c>
      <c r="R47" s="1" t="s">
        <v>69</v>
      </c>
      <c r="S47" s="1" t="s">
        <v>59</v>
      </c>
      <c r="T47" s="1" t="s">
        <v>44</v>
      </c>
      <c r="U47" s="1" t="s">
        <v>44</v>
      </c>
      <c r="V47" s="1" t="s">
        <v>45</v>
      </c>
      <c r="W47" s="1" t="s">
        <v>45</v>
      </c>
      <c r="X47" s="1" t="s">
        <v>44</v>
      </c>
      <c r="Y47" s="1" t="s">
        <v>40</v>
      </c>
      <c r="Z47" s="1" t="s">
        <v>69</v>
      </c>
      <c r="AA47" s="1" t="s">
        <v>44</v>
      </c>
      <c r="AB47" s="1" t="s">
        <v>44</v>
      </c>
      <c r="AC47" s="1" t="s">
        <v>45</v>
      </c>
      <c r="AD47" s="1" t="s">
        <v>45</v>
      </c>
      <c r="AE47" s="1" t="s">
        <v>29</v>
      </c>
    </row>
    <row r="48" spans="1:31" ht="45" customHeight="1" x14ac:dyDescent="0.25">
      <c r="A48" s="1" t="s">
        <v>633</v>
      </c>
      <c r="B48" s="1" t="s">
        <v>1191</v>
      </c>
      <c r="C48" s="1" t="s">
        <v>499</v>
      </c>
      <c r="D48" s="1" t="s">
        <v>2793</v>
      </c>
      <c r="E48" s="1" t="s">
        <v>2794</v>
      </c>
      <c r="F48" s="1">
        <v>61</v>
      </c>
      <c r="G48" s="1">
        <v>37</v>
      </c>
      <c r="H48" s="1">
        <v>60.66</v>
      </c>
      <c r="I48" s="4">
        <f t="shared" si="1"/>
        <v>93.681818181818187</v>
      </c>
      <c r="J48" s="1" t="s">
        <v>48</v>
      </c>
      <c r="K48" s="1" t="s">
        <v>44</v>
      </c>
      <c r="L48" s="1" t="s">
        <v>15</v>
      </c>
      <c r="M48" s="1" t="s">
        <v>48</v>
      </c>
      <c r="N48" s="1" t="s">
        <v>44</v>
      </c>
      <c r="O48" s="1" t="s">
        <v>44</v>
      </c>
      <c r="P48" s="1" t="s">
        <v>19</v>
      </c>
      <c r="Q48" s="1" t="s">
        <v>13</v>
      </c>
      <c r="R48" s="1" t="s">
        <v>50</v>
      </c>
      <c r="S48" s="1" t="s">
        <v>66</v>
      </c>
      <c r="T48" s="1" t="s">
        <v>44</v>
      </c>
      <c r="U48" s="1" t="s">
        <v>15</v>
      </c>
      <c r="V48" s="1" t="s">
        <v>15</v>
      </c>
      <c r="W48" s="1" t="s">
        <v>44</v>
      </c>
      <c r="X48" s="1" t="s">
        <v>44</v>
      </c>
      <c r="Y48" s="1" t="s">
        <v>48</v>
      </c>
      <c r="Z48" s="1" t="s">
        <v>44</v>
      </c>
      <c r="AA48" s="1" t="s">
        <v>48</v>
      </c>
      <c r="AB48" s="1" t="s">
        <v>15</v>
      </c>
      <c r="AC48" s="1" t="s">
        <v>44</v>
      </c>
      <c r="AD48" s="1" t="s">
        <v>13</v>
      </c>
      <c r="AE48" s="1" t="s">
        <v>48</v>
      </c>
    </row>
    <row r="49" spans="1:31" ht="45" customHeight="1" x14ac:dyDescent="0.25">
      <c r="A49" s="1" t="s">
        <v>633</v>
      </c>
      <c r="B49" s="1" t="s">
        <v>1191</v>
      </c>
      <c r="C49" s="1" t="s">
        <v>499</v>
      </c>
      <c r="D49" s="1" t="s">
        <v>1576</v>
      </c>
      <c r="E49" s="1" t="s">
        <v>1600</v>
      </c>
      <c r="F49" s="1">
        <v>151</v>
      </c>
      <c r="G49" s="1">
        <v>68</v>
      </c>
      <c r="H49" s="1">
        <v>45.03</v>
      </c>
      <c r="I49" s="4">
        <f t="shared" si="1"/>
        <v>99.272727272727266</v>
      </c>
      <c r="J49" s="1" t="s">
        <v>69</v>
      </c>
      <c r="K49" s="1" t="s">
        <v>13</v>
      </c>
      <c r="L49" s="1" t="s">
        <v>13</v>
      </c>
      <c r="M49" s="1" t="s">
        <v>13</v>
      </c>
      <c r="N49" s="1" t="s">
        <v>13</v>
      </c>
      <c r="O49" s="1" t="s">
        <v>68</v>
      </c>
      <c r="P49" s="1" t="s">
        <v>13</v>
      </c>
      <c r="Q49" s="1" t="s">
        <v>13</v>
      </c>
      <c r="R49" s="1" t="s">
        <v>13</v>
      </c>
      <c r="S49" s="1" t="s">
        <v>44</v>
      </c>
      <c r="T49" s="1" t="s">
        <v>68</v>
      </c>
      <c r="U49" s="1" t="s">
        <v>13</v>
      </c>
      <c r="V49" s="1" t="s">
        <v>44</v>
      </c>
      <c r="W49" s="1" t="s">
        <v>13</v>
      </c>
      <c r="X49" s="1" t="s">
        <v>13</v>
      </c>
      <c r="Y49" s="1" t="s">
        <v>13</v>
      </c>
      <c r="Z49" s="1" t="s">
        <v>13</v>
      </c>
      <c r="AA49" s="1" t="s">
        <v>68</v>
      </c>
      <c r="AB49" s="1" t="s">
        <v>13</v>
      </c>
      <c r="AC49" s="1" t="s">
        <v>13</v>
      </c>
      <c r="AD49" s="1" t="s">
        <v>70</v>
      </c>
      <c r="AE49" s="1" t="s">
        <v>68</v>
      </c>
    </row>
    <row r="50" spans="1:31" ht="45" customHeight="1" x14ac:dyDescent="0.25">
      <c r="A50" s="1" t="s">
        <v>633</v>
      </c>
      <c r="B50" s="1" t="s">
        <v>1191</v>
      </c>
      <c r="C50" s="1" t="s">
        <v>499</v>
      </c>
      <c r="D50" s="1" t="s">
        <v>1601</v>
      </c>
      <c r="E50" s="1" t="s">
        <v>1602</v>
      </c>
      <c r="F50" s="1">
        <v>132</v>
      </c>
      <c r="G50" s="1">
        <v>58</v>
      </c>
      <c r="H50" s="1">
        <v>43.94</v>
      </c>
      <c r="I50" s="4">
        <f t="shared" si="1"/>
        <v>89.954545454545467</v>
      </c>
      <c r="J50" s="1" t="s">
        <v>50</v>
      </c>
      <c r="K50" s="1" t="s">
        <v>69</v>
      </c>
      <c r="L50" s="1" t="s">
        <v>18</v>
      </c>
      <c r="M50" s="1" t="s">
        <v>19</v>
      </c>
      <c r="N50" s="1" t="s">
        <v>59</v>
      </c>
      <c r="O50" s="1" t="s">
        <v>40</v>
      </c>
      <c r="P50" s="1" t="s">
        <v>76</v>
      </c>
      <c r="Q50" s="1" t="s">
        <v>50</v>
      </c>
      <c r="R50" s="1" t="s">
        <v>45</v>
      </c>
      <c r="S50" s="1" t="s">
        <v>59</v>
      </c>
      <c r="T50" s="1" t="s">
        <v>29</v>
      </c>
      <c r="U50" s="1" t="s">
        <v>14</v>
      </c>
      <c r="V50" s="1" t="s">
        <v>59</v>
      </c>
      <c r="W50" s="1" t="s">
        <v>19</v>
      </c>
      <c r="X50" s="1" t="s">
        <v>70</v>
      </c>
      <c r="Y50" s="1" t="s">
        <v>50</v>
      </c>
      <c r="Z50" s="1" t="s">
        <v>15</v>
      </c>
      <c r="AA50" s="1" t="s">
        <v>50</v>
      </c>
      <c r="AB50" s="1" t="s">
        <v>29</v>
      </c>
      <c r="AC50" s="1" t="s">
        <v>70</v>
      </c>
      <c r="AD50" s="1" t="s">
        <v>50</v>
      </c>
      <c r="AE50" s="1" t="s">
        <v>50</v>
      </c>
    </row>
    <row r="51" spans="1:31" ht="45" customHeight="1" x14ac:dyDescent="0.25">
      <c r="A51" s="1" t="s">
        <v>633</v>
      </c>
      <c r="B51" s="1" t="s">
        <v>1191</v>
      </c>
      <c r="C51" s="1" t="s">
        <v>499</v>
      </c>
      <c r="D51" s="1" t="s">
        <v>2795</v>
      </c>
      <c r="E51" s="1" t="s">
        <v>2796</v>
      </c>
      <c r="F51" s="1">
        <v>28</v>
      </c>
      <c r="G51" s="1">
        <v>13</v>
      </c>
      <c r="H51" s="1">
        <v>46.43</v>
      </c>
      <c r="I51" s="4">
        <f t="shared" si="1"/>
        <v>84.181818181818187</v>
      </c>
      <c r="J51" s="1" t="s">
        <v>13</v>
      </c>
      <c r="K51" s="1" t="s">
        <v>14</v>
      </c>
      <c r="L51" s="1" t="s">
        <v>66</v>
      </c>
      <c r="M51" s="1" t="s">
        <v>14</v>
      </c>
      <c r="N51" s="1" t="s">
        <v>50</v>
      </c>
      <c r="O51" s="1" t="s">
        <v>14</v>
      </c>
      <c r="P51" s="1" t="s">
        <v>3405</v>
      </c>
      <c r="Q51" s="1" t="s">
        <v>3357</v>
      </c>
      <c r="R51" s="1" t="s">
        <v>13</v>
      </c>
      <c r="S51" s="1" t="s">
        <v>62</v>
      </c>
      <c r="T51" s="1" t="s">
        <v>14</v>
      </c>
      <c r="U51" s="1" t="s">
        <v>72</v>
      </c>
      <c r="V51" s="1" t="s">
        <v>59</v>
      </c>
      <c r="W51" s="1" t="s">
        <v>59</v>
      </c>
      <c r="X51" s="1" t="s">
        <v>59</v>
      </c>
      <c r="Y51" s="1" t="s">
        <v>3469</v>
      </c>
      <c r="Z51" s="1" t="s">
        <v>48</v>
      </c>
      <c r="AA51" s="1" t="s">
        <v>66</v>
      </c>
      <c r="AB51" s="1" t="s">
        <v>14</v>
      </c>
      <c r="AC51" s="1" t="s">
        <v>14</v>
      </c>
      <c r="AD51" s="1" t="s">
        <v>14</v>
      </c>
      <c r="AE51" s="1" t="s">
        <v>14</v>
      </c>
    </row>
    <row r="52" spans="1:31" ht="45" customHeight="1" x14ac:dyDescent="0.25">
      <c r="A52" s="1" t="s">
        <v>633</v>
      </c>
      <c r="B52" s="1" t="s">
        <v>1191</v>
      </c>
      <c r="C52" s="1" t="s">
        <v>499</v>
      </c>
      <c r="D52" s="1" t="s">
        <v>2797</v>
      </c>
      <c r="E52" s="1" t="s">
        <v>2798</v>
      </c>
      <c r="F52" s="1">
        <v>35</v>
      </c>
      <c r="G52" s="1">
        <v>30</v>
      </c>
      <c r="H52" s="1">
        <v>85.71</v>
      </c>
      <c r="I52" s="4">
        <f t="shared" si="1"/>
        <v>90.818181818181813</v>
      </c>
      <c r="J52" s="1" t="s">
        <v>72</v>
      </c>
      <c r="K52" s="1" t="s">
        <v>70</v>
      </c>
      <c r="L52" s="1" t="s">
        <v>76</v>
      </c>
      <c r="M52" s="1" t="s">
        <v>29</v>
      </c>
      <c r="N52" s="1" t="s">
        <v>50</v>
      </c>
      <c r="O52" s="1" t="s">
        <v>18</v>
      </c>
      <c r="P52" s="1" t="s">
        <v>14</v>
      </c>
      <c r="Q52" s="1" t="s">
        <v>44</v>
      </c>
      <c r="R52" s="1" t="s">
        <v>44</v>
      </c>
      <c r="S52" s="1" t="s">
        <v>72</v>
      </c>
      <c r="T52" s="1" t="s">
        <v>29</v>
      </c>
      <c r="U52" s="1" t="s">
        <v>29</v>
      </c>
      <c r="V52" s="1" t="s">
        <v>70</v>
      </c>
      <c r="W52" s="1" t="s">
        <v>76</v>
      </c>
      <c r="X52" s="1" t="s">
        <v>40</v>
      </c>
      <c r="Y52" s="1" t="s">
        <v>76</v>
      </c>
      <c r="Z52" s="1" t="s">
        <v>50</v>
      </c>
      <c r="AA52" s="1" t="s">
        <v>29</v>
      </c>
      <c r="AB52" s="1" t="s">
        <v>40</v>
      </c>
      <c r="AC52" s="1" t="s">
        <v>70</v>
      </c>
      <c r="AD52" s="1" t="s">
        <v>76</v>
      </c>
      <c r="AE52" s="1" t="s">
        <v>29</v>
      </c>
    </row>
    <row r="53" spans="1:31" ht="45" customHeight="1" x14ac:dyDescent="0.25">
      <c r="A53" s="1" t="s">
        <v>633</v>
      </c>
      <c r="B53" s="1" t="s">
        <v>1191</v>
      </c>
      <c r="C53" s="1" t="s">
        <v>499</v>
      </c>
      <c r="D53" s="1" t="s">
        <v>1603</v>
      </c>
      <c r="E53" s="1" t="s">
        <v>3674</v>
      </c>
      <c r="F53" s="1">
        <v>595</v>
      </c>
      <c r="G53" s="1">
        <v>254</v>
      </c>
      <c r="H53" s="1">
        <v>42.69</v>
      </c>
      <c r="I53" s="4">
        <f t="shared" si="1"/>
        <v>84.590909090909093</v>
      </c>
      <c r="J53" s="1" t="s">
        <v>48</v>
      </c>
      <c r="K53" s="1" t="s">
        <v>14</v>
      </c>
      <c r="L53" s="1" t="s">
        <v>39</v>
      </c>
      <c r="M53" s="1" t="s">
        <v>66</v>
      </c>
      <c r="N53" s="1" t="s">
        <v>59</v>
      </c>
      <c r="O53" s="1" t="s">
        <v>59</v>
      </c>
      <c r="P53" s="1" t="s">
        <v>39</v>
      </c>
      <c r="Q53" s="1" t="s">
        <v>39</v>
      </c>
      <c r="R53" s="1" t="s">
        <v>72</v>
      </c>
      <c r="S53" s="1" t="s">
        <v>3360</v>
      </c>
      <c r="T53" s="1" t="s">
        <v>72</v>
      </c>
      <c r="U53" s="1" t="s">
        <v>18</v>
      </c>
      <c r="V53" s="1" t="s">
        <v>39</v>
      </c>
      <c r="W53" s="1" t="s">
        <v>40</v>
      </c>
      <c r="X53" s="1" t="s">
        <v>19</v>
      </c>
      <c r="Y53" s="1" t="s">
        <v>63</v>
      </c>
      <c r="Z53" s="1" t="s">
        <v>76</v>
      </c>
      <c r="AA53" s="1" t="s">
        <v>18</v>
      </c>
      <c r="AB53" s="1" t="s">
        <v>48</v>
      </c>
      <c r="AC53" s="1" t="s">
        <v>14</v>
      </c>
      <c r="AD53" s="1" t="s">
        <v>18</v>
      </c>
      <c r="AE53" s="1" t="s">
        <v>18</v>
      </c>
    </row>
    <row r="54" spans="1:31" ht="45" customHeight="1" x14ac:dyDescent="0.25">
      <c r="A54" s="1" t="s">
        <v>633</v>
      </c>
      <c r="B54" s="1" t="s">
        <v>1191</v>
      </c>
      <c r="C54" s="1" t="s">
        <v>499</v>
      </c>
      <c r="D54" s="1" t="s">
        <v>1572</v>
      </c>
      <c r="E54" s="1" t="s">
        <v>1604</v>
      </c>
      <c r="F54" s="1">
        <v>209</v>
      </c>
      <c r="G54" s="1">
        <v>93</v>
      </c>
      <c r="H54" s="1">
        <v>44.5</v>
      </c>
      <c r="I54" s="4">
        <f t="shared" si="1"/>
        <v>91.181818181818187</v>
      </c>
      <c r="J54" s="1" t="s">
        <v>14</v>
      </c>
      <c r="K54" s="1" t="s">
        <v>69</v>
      </c>
      <c r="L54" s="1" t="s">
        <v>45</v>
      </c>
      <c r="M54" s="1" t="s">
        <v>29</v>
      </c>
      <c r="N54" s="1" t="s">
        <v>29</v>
      </c>
      <c r="O54" s="1" t="s">
        <v>40</v>
      </c>
      <c r="P54" s="1" t="s">
        <v>18</v>
      </c>
      <c r="Q54" s="1" t="s">
        <v>29</v>
      </c>
      <c r="R54" s="1" t="s">
        <v>48</v>
      </c>
      <c r="S54" s="1" t="s">
        <v>30</v>
      </c>
      <c r="T54" s="1" t="s">
        <v>69</v>
      </c>
      <c r="U54" s="1" t="s">
        <v>15</v>
      </c>
      <c r="V54" s="1" t="s">
        <v>72</v>
      </c>
      <c r="W54" s="1" t="s">
        <v>14</v>
      </c>
      <c r="X54" s="1" t="s">
        <v>15</v>
      </c>
      <c r="Y54" s="1" t="s">
        <v>14</v>
      </c>
      <c r="Z54" s="1" t="s">
        <v>48</v>
      </c>
      <c r="AA54" s="1" t="s">
        <v>40</v>
      </c>
      <c r="AB54" s="1" t="s">
        <v>15</v>
      </c>
      <c r="AC54" s="1" t="s">
        <v>29</v>
      </c>
      <c r="AD54" s="1" t="s">
        <v>50</v>
      </c>
      <c r="AE54" s="1" t="s">
        <v>18</v>
      </c>
    </row>
    <row r="55" spans="1:31" ht="45" customHeight="1" x14ac:dyDescent="0.25">
      <c r="A55" s="1" t="s">
        <v>633</v>
      </c>
      <c r="B55" s="1" t="s">
        <v>1191</v>
      </c>
      <c r="C55" s="1" t="s">
        <v>499</v>
      </c>
      <c r="D55" s="1" t="s">
        <v>1585</v>
      </c>
      <c r="E55" s="1" t="s">
        <v>3675</v>
      </c>
      <c r="F55" s="1">
        <v>1050</v>
      </c>
      <c r="G55" s="1">
        <v>445</v>
      </c>
      <c r="H55" s="1">
        <v>42.38</v>
      </c>
      <c r="I55" s="4">
        <f t="shared" si="1"/>
        <v>92.409090909090921</v>
      </c>
      <c r="J55" s="1" t="s">
        <v>15</v>
      </c>
      <c r="K55" s="1" t="s">
        <v>70</v>
      </c>
      <c r="L55" s="1" t="s">
        <v>44</v>
      </c>
      <c r="M55" s="1" t="s">
        <v>14</v>
      </c>
      <c r="N55" s="1" t="s">
        <v>15</v>
      </c>
      <c r="O55" s="1" t="s">
        <v>48</v>
      </c>
      <c r="P55" s="1" t="s">
        <v>14</v>
      </c>
      <c r="Q55" s="1" t="s">
        <v>50</v>
      </c>
      <c r="R55" s="1" t="s">
        <v>48</v>
      </c>
      <c r="S55" s="1" t="s">
        <v>59</v>
      </c>
      <c r="T55" s="1" t="s">
        <v>45</v>
      </c>
      <c r="U55" s="1" t="s">
        <v>45</v>
      </c>
      <c r="V55" s="1" t="s">
        <v>50</v>
      </c>
      <c r="W55" s="1" t="s">
        <v>48</v>
      </c>
      <c r="X55" s="1" t="s">
        <v>15</v>
      </c>
      <c r="Y55" s="1" t="s">
        <v>48</v>
      </c>
      <c r="Z55" s="1" t="s">
        <v>14</v>
      </c>
      <c r="AA55" s="1" t="s">
        <v>29</v>
      </c>
      <c r="AB55" s="1" t="s">
        <v>70</v>
      </c>
      <c r="AC55" s="1" t="s">
        <v>15</v>
      </c>
      <c r="AD55" s="1" t="s">
        <v>40</v>
      </c>
      <c r="AE55" s="1" t="s">
        <v>15</v>
      </c>
    </row>
    <row r="56" spans="1:31" ht="45" customHeight="1" x14ac:dyDescent="0.25">
      <c r="A56" s="1" t="s">
        <v>633</v>
      </c>
      <c r="B56" s="1" t="s">
        <v>1191</v>
      </c>
      <c r="C56" s="1" t="s">
        <v>499</v>
      </c>
      <c r="D56" s="1" t="s">
        <v>2799</v>
      </c>
      <c r="E56" s="1" t="s">
        <v>2800</v>
      </c>
      <c r="F56" s="1">
        <v>217</v>
      </c>
      <c r="G56" s="1">
        <v>100</v>
      </c>
      <c r="H56" s="1">
        <v>46.08</v>
      </c>
      <c r="I56" s="4">
        <f t="shared" si="1"/>
        <v>94.727272727272734</v>
      </c>
      <c r="J56" s="1" t="s">
        <v>69</v>
      </c>
      <c r="K56" s="1" t="s">
        <v>70</v>
      </c>
      <c r="L56" s="1" t="s">
        <v>68</v>
      </c>
      <c r="M56" s="1" t="s">
        <v>70</v>
      </c>
      <c r="N56" s="1" t="s">
        <v>45</v>
      </c>
      <c r="O56" s="1" t="s">
        <v>29</v>
      </c>
      <c r="P56" s="1" t="s">
        <v>14</v>
      </c>
      <c r="Q56" s="1" t="s">
        <v>45</v>
      </c>
      <c r="R56" s="1" t="s">
        <v>29</v>
      </c>
      <c r="S56" s="1" t="s">
        <v>81</v>
      </c>
      <c r="T56" s="1" t="s">
        <v>68</v>
      </c>
      <c r="U56" s="1" t="s">
        <v>69</v>
      </c>
      <c r="V56" s="1" t="s">
        <v>40</v>
      </c>
      <c r="W56" s="1" t="s">
        <v>14</v>
      </c>
      <c r="X56" s="1" t="s">
        <v>69</v>
      </c>
      <c r="Y56" s="1" t="s">
        <v>29</v>
      </c>
      <c r="Z56" s="1" t="s">
        <v>48</v>
      </c>
      <c r="AA56" s="1" t="s">
        <v>44</v>
      </c>
      <c r="AB56" s="1" t="s">
        <v>69</v>
      </c>
      <c r="AC56" s="1" t="s">
        <v>15</v>
      </c>
      <c r="AD56" s="1" t="s">
        <v>15</v>
      </c>
      <c r="AE56" s="1" t="s">
        <v>68</v>
      </c>
    </row>
    <row r="57" spans="1:31" ht="45" customHeight="1" x14ac:dyDescent="0.25">
      <c r="A57" s="1" t="s">
        <v>633</v>
      </c>
      <c r="B57" s="1" t="s">
        <v>1191</v>
      </c>
      <c r="C57" s="1" t="s">
        <v>499</v>
      </c>
      <c r="D57" s="1" t="s">
        <v>1605</v>
      </c>
      <c r="E57" s="1" t="s">
        <v>1606</v>
      </c>
      <c r="F57" s="1">
        <v>83</v>
      </c>
      <c r="G57" s="1">
        <v>38</v>
      </c>
      <c r="H57" s="1">
        <v>45.78</v>
      </c>
      <c r="I57" s="4">
        <f t="shared" si="1"/>
        <v>95.363636363636346</v>
      </c>
      <c r="J57" s="1" t="s">
        <v>44</v>
      </c>
      <c r="K57" s="1" t="s">
        <v>44</v>
      </c>
      <c r="L57" s="1" t="s">
        <v>44</v>
      </c>
      <c r="M57" s="1" t="s">
        <v>44</v>
      </c>
      <c r="N57" s="1" t="s">
        <v>15</v>
      </c>
      <c r="O57" s="1" t="s">
        <v>15</v>
      </c>
      <c r="P57" s="1" t="s">
        <v>45</v>
      </c>
      <c r="Q57" s="1" t="s">
        <v>14</v>
      </c>
      <c r="R57" s="1" t="s">
        <v>44</v>
      </c>
      <c r="S57" s="1" t="s">
        <v>19</v>
      </c>
      <c r="T57" s="1" t="s">
        <v>45</v>
      </c>
      <c r="U57" s="1" t="s">
        <v>44</v>
      </c>
      <c r="V57" s="1" t="s">
        <v>44</v>
      </c>
      <c r="W57" s="1" t="s">
        <v>14</v>
      </c>
      <c r="X57" s="1" t="s">
        <v>44</v>
      </c>
      <c r="Y57" s="1" t="s">
        <v>45</v>
      </c>
      <c r="Z57" s="1" t="s">
        <v>45</v>
      </c>
      <c r="AA57" s="1" t="s">
        <v>44</v>
      </c>
      <c r="AB57" s="1" t="s">
        <v>44</v>
      </c>
      <c r="AC57" s="1" t="s">
        <v>44</v>
      </c>
      <c r="AD57" s="1" t="s">
        <v>44</v>
      </c>
      <c r="AE57" s="1" t="s">
        <v>15</v>
      </c>
    </row>
    <row r="58" spans="1:31" ht="45" customHeight="1" x14ac:dyDescent="0.25">
      <c r="A58" s="1" t="s">
        <v>633</v>
      </c>
      <c r="B58" s="1" t="s">
        <v>1241</v>
      </c>
      <c r="C58" s="1" t="s">
        <v>499</v>
      </c>
      <c r="D58" s="1" t="s">
        <v>1607</v>
      </c>
      <c r="E58" s="1" t="s">
        <v>1608</v>
      </c>
      <c r="F58" s="1">
        <v>809</v>
      </c>
      <c r="G58" s="1">
        <v>406</v>
      </c>
      <c r="H58" s="1">
        <v>50.19</v>
      </c>
      <c r="I58" s="4">
        <f>(J58+K58+L58+M58+N58+O58+W58+X58+Y58+Z58+AA58+AB58+AE58)*100/13</f>
        <v>98.461538461538481</v>
      </c>
      <c r="J58" s="1" t="s">
        <v>68</v>
      </c>
      <c r="K58" s="1" t="s">
        <v>69</v>
      </c>
      <c r="L58" s="1" t="s">
        <v>68</v>
      </c>
      <c r="M58" s="1" t="s">
        <v>69</v>
      </c>
      <c r="N58" s="1" t="s">
        <v>68</v>
      </c>
      <c r="O58" s="1" t="s">
        <v>69</v>
      </c>
      <c r="P58" s="1" t="s">
        <v>4262</v>
      </c>
      <c r="Q58" s="1" t="s">
        <v>4262</v>
      </c>
      <c r="R58" s="1" t="s">
        <v>4262</v>
      </c>
      <c r="S58" s="1" t="s">
        <v>4262</v>
      </c>
      <c r="T58" s="1" t="s">
        <v>4262</v>
      </c>
      <c r="U58" s="1" t="s">
        <v>4262</v>
      </c>
      <c r="V58" s="1" t="s">
        <v>4262</v>
      </c>
      <c r="W58" s="1" t="s">
        <v>69</v>
      </c>
      <c r="X58" s="1" t="s">
        <v>69</v>
      </c>
      <c r="Y58" s="1" t="s">
        <v>69</v>
      </c>
      <c r="Z58" s="1" t="s">
        <v>68</v>
      </c>
      <c r="AA58" s="1" t="s">
        <v>68</v>
      </c>
      <c r="AB58" s="1" t="s">
        <v>69</v>
      </c>
      <c r="AC58" s="1" t="s">
        <v>4262</v>
      </c>
      <c r="AD58" s="1" t="s">
        <v>4262</v>
      </c>
      <c r="AE58" s="1" t="s">
        <v>68</v>
      </c>
    </row>
    <row r="60" spans="1:31" ht="39.950000000000003" customHeight="1" x14ac:dyDescent="0.25">
      <c r="A60" s="68" t="s">
        <v>2406</v>
      </c>
      <c r="B60" s="68"/>
      <c r="C60" s="68"/>
      <c r="D60" s="68"/>
      <c r="E60" s="68"/>
      <c r="F60" s="68"/>
      <c r="G60" s="68"/>
      <c r="H60" s="68"/>
      <c r="I60" s="21"/>
      <c r="J60" s="21"/>
      <c r="K60" s="2"/>
      <c r="L60" s="2"/>
      <c r="M60" s="2"/>
      <c r="N60" s="21"/>
      <c r="O60" s="2"/>
      <c r="P60" s="2"/>
      <c r="Q60" s="2"/>
      <c r="R60" s="21"/>
      <c r="S60" s="21"/>
      <c r="T60" s="21"/>
      <c r="U60" s="21"/>
      <c r="V60" s="2"/>
      <c r="W60" s="21"/>
      <c r="X60" s="21"/>
      <c r="Y60" s="21"/>
      <c r="Z60" s="21"/>
      <c r="AA60" s="21"/>
      <c r="AB60" s="21"/>
      <c r="AC60" s="21"/>
      <c r="AD60" s="21"/>
      <c r="AE60" s="21"/>
    </row>
    <row r="61" spans="1:31" ht="25.5" x14ac:dyDescent="0.25">
      <c r="A61" s="31" t="s">
        <v>102</v>
      </c>
      <c r="B61" s="69" t="s">
        <v>4201</v>
      </c>
      <c r="C61" s="70"/>
      <c r="D61" s="64" t="s">
        <v>3</v>
      </c>
      <c r="E61" s="64" t="s">
        <v>4</v>
      </c>
      <c r="F61" s="64" t="s">
        <v>5</v>
      </c>
      <c r="G61" s="64" t="s">
        <v>6</v>
      </c>
      <c r="H61" s="64" t="s">
        <v>7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ht="80.099999999999994" customHeight="1" x14ac:dyDescent="0.25">
      <c r="A62" s="31" t="s">
        <v>0</v>
      </c>
      <c r="B62" s="31" t="s">
        <v>4203</v>
      </c>
      <c r="C62" s="31" t="s">
        <v>2</v>
      </c>
      <c r="D62" s="64"/>
      <c r="E62" s="64"/>
      <c r="F62" s="64"/>
      <c r="G62" s="64"/>
      <c r="H62" s="64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</row>
    <row r="63" spans="1:31" ht="45" customHeight="1" x14ac:dyDescent="0.25">
      <c r="A63" s="1" t="s">
        <v>633</v>
      </c>
      <c r="B63" s="1" t="s">
        <v>1191</v>
      </c>
      <c r="C63" s="1" t="s">
        <v>499</v>
      </c>
      <c r="D63" s="1" t="s">
        <v>2790</v>
      </c>
      <c r="E63" s="1" t="s">
        <v>2791</v>
      </c>
      <c r="F63" s="1">
        <v>169</v>
      </c>
      <c r="G63" s="1">
        <v>59</v>
      </c>
      <c r="H63" s="1">
        <v>34.909999999999997</v>
      </c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</row>
    <row r="64" spans="1:31" ht="45" customHeight="1" x14ac:dyDescent="0.25">
      <c r="A64" s="1" t="s">
        <v>633</v>
      </c>
      <c r="B64" s="1" t="s">
        <v>1241</v>
      </c>
      <c r="C64" s="1" t="s">
        <v>499</v>
      </c>
      <c r="D64" s="1" t="s">
        <v>2801</v>
      </c>
      <c r="E64" s="1" t="s">
        <v>2802</v>
      </c>
      <c r="F64" s="1">
        <v>553</v>
      </c>
      <c r="G64" s="1">
        <v>115</v>
      </c>
      <c r="H64" s="1">
        <v>20.8</v>
      </c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</row>
    <row r="65" spans="1:31" ht="39.950000000000003" customHeigh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</row>
    <row r="66" spans="1:31" ht="39.950000000000003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</row>
  </sheetData>
  <mergeCells count="17">
    <mergeCell ref="A1:I1"/>
    <mergeCell ref="I3:I4"/>
    <mergeCell ref="B3:C3"/>
    <mergeCell ref="B61:C61"/>
    <mergeCell ref="A2:I2"/>
    <mergeCell ref="J1:AE3"/>
    <mergeCell ref="D61:D62"/>
    <mergeCell ref="E61:E62"/>
    <mergeCell ref="F61:F62"/>
    <mergeCell ref="G61:G62"/>
    <mergeCell ref="H61:H62"/>
    <mergeCell ref="D3:D4"/>
    <mergeCell ref="E3:E4"/>
    <mergeCell ref="F3:F4"/>
    <mergeCell ref="G3:G4"/>
    <mergeCell ref="H3:H4"/>
    <mergeCell ref="A60:H60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showGridLines="0" zoomScale="70" zoomScaleNormal="70" workbookViewId="0">
      <pane xSplit="5" ySplit="4" topLeftCell="F5" activePane="bottomRight" state="frozen"/>
      <selection pane="topRight" activeCell="F1" sqref="F1"/>
      <selection pane="bottomLeft" activeCell="A4" sqref="A4"/>
      <selection pane="bottomRight" activeCell="M9" sqref="M9"/>
    </sheetView>
  </sheetViews>
  <sheetFormatPr defaultColWidth="9.140625" defaultRowHeight="15" x14ac:dyDescent="0.25"/>
  <cols>
    <col min="1" max="1" width="20.7109375" style="11" customWidth="1"/>
    <col min="2" max="2" width="11.7109375" style="11" customWidth="1"/>
    <col min="3" max="3" width="20.7109375" style="11" customWidth="1"/>
    <col min="4" max="4" width="15.7109375" style="11" customWidth="1"/>
    <col min="5" max="5" width="30.7109375" style="11" customWidth="1"/>
    <col min="6" max="8" width="15.7109375" style="11" customWidth="1"/>
    <col min="9" max="9" width="20.7109375" style="11" customWidth="1"/>
    <col min="10" max="31" width="30.7109375" style="11" customWidth="1"/>
    <col min="32" max="16384" width="9.140625" style="11"/>
  </cols>
  <sheetData>
    <row r="1" spans="1:31" s="8" customFormat="1" ht="35.1" customHeight="1" x14ac:dyDescent="0.25">
      <c r="A1" s="67" t="s">
        <v>126</v>
      </c>
      <c r="B1" s="67"/>
      <c r="C1" s="67"/>
      <c r="D1" s="67"/>
      <c r="E1" s="67"/>
      <c r="F1" s="67"/>
      <c r="G1" s="67"/>
      <c r="H1" s="67"/>
      <c r="I1" s="67"/>
      <c r="J1" s="84" t="s">
        <v>3307</v>
      </c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</row>
    <row r="2" spans="1:31" s="8" customFormat="1" ht="18.600000000000001" customHeight="1" x14ac:dyDescent="0.25">
      <c r="A2" s="71" t="s">
        <v>4263</v>
      </c>
      <c r="B2" s="72"/>
      <c r="C2" s="72"/>
      <c r="D2" s="72"/>
      <c r="E2" s="72"/>
      <c r="F2" s="72"/>
      <c r="G2" s="72"/>
      <c r="H2" s="72"/>
      <c r="I2" s="73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</row>
    <row r="3" spans="1:31" s="8" customFormat="1" ht="30" customHeight="1" x14ac:dyDescent="0.25">
      <c r="A3" s="31" t="s">
        <v>102</v>
      </c>
      <c r="B3" s="69" t="s">
        <v>4201</v>
      </c>
      <c r="C3" s="70"/>
      <c r="D3" s="64" t="s">
        <v>3</v>
      </c>
      <c r="E3" s="64" t="s">
        <v>4</v>
      </c>
      <c r="F3" s="64" t="s">
        <v>5</v>
      </c>
      <c r="G3" s="64" t="s">
        <v>6</v>
      </c>
      <c r="H3" s="64" t="s">
        <v>7</v>
      </c>
      <c r="I3" s="64" t="s">
        <v>101</v>
      </c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</row>
    <row r="4" spans="1:31" s="8" customFormat="1" ht="155.1" customHeight="1" x14ac:dyDescent="0.25">
      <c r="A4" s="31" t="s">
        <v>0</v>
      </c>
      <c r="B4" s="31" t="s">
        <v>4241</v>
      </c>
      <c r="C4" s="31" t="s">
        <v>2</v>
      </c>
      <c r="D4" s="64"/>
      <c r="E4" s="64"/>
      <c r="F4" s="64"/>
      <c r="G4" s="64"/>
      <c r="H4" s="64"/>
      <c r="I4" s="64"/>
      <c r="J4" s="29" t="s">
        <v>3317</v>
      </c>
      <c r="K4" s="29" t="s">
        <v>3318</v>
      </c>
      <c r="L4" s="29" t="s">
        <v>3319</v>
      </c>
      <c r="M4" s="29" t="s">
        <v>3320</v>
      </c>
      <c r="N4" s="29" t="s">
        <v>3321</v>
      </c>
      <c r="O4" s="29" t="s">
        <v>3322</v>
      </c>
      <c r="P4" s="29" t="s">
        <v>3323</v>
      </c>
      <c r="Q4" s="29" t="s">
        <v>3324</v>
      </c>
      <c r="R4" s="29" t="s">
        <v>3325</v>
      </c>
      <c r="S4" s="29" t="s">
        <v>3326</v>
      </c>
      <c r="T4" s="29" t="s">
        <v>3327</v>
      </c>
      <c r="U4" s="29" t="s">
        <v>3328</v>
      </c>
      <c r="V4" s="29" t="s">
        <v>3329</v>
      </c>
      <c r="W4" s="29" t="s">
        <v>3330</v>
      </c>
      <c r="X4" s="29" t="s">
        <v>3331</v>
      </c>
      <c r="Y4" s="29" t="s">
        <v>3332</v>
      </c>
      <c r="Z4" s="29" t="s">
        <v>3333</v>
      </c>
      <c r="AA4" s="29" t="s">
        <v>3334</v>
      </c>
      <c r="AB4" s="29" t="s">
        <v>3335</v>
      </c>
      <c r="AC4" s="29" t="s">
        <v>3336</v>
      </c>
      <c r="AD4" s="29" t="s">
        <v>3337</v>
      </c>
      <c r="AE4" s="29" t="s">
        <v>3338</v>
      </c>
    </row>
    <row r="5" spans="1:31" ht="45" customHeight="1" x14ac:dyDescent="0.25">
      <c r="A5" s="1" t="s">
        <v>672</v>
      </c>
      <c r="B5" s="1" t="s">
        <v>9</v>
      </c>
      <c r="C5" s="1" t="s">
        <v>10</v>
      </c>
      <c r="D5" s="1" t="s">
        <v>673</v>
      </c>
      <c r="E5" s="1" t="s">
        <v>674</v>
      </c>
      <c r="F5" s="1">
        <v>53</v>
      </c>
      <c r="G5" s="1">
        <v>34</v>
      </c>
      <c r="H5" s="1">
        <v>64.150000000000006</v>
      </c>
      <c r="I5" s="6">
        <f>(J5+K5+L5+M5+N5+O5+P5+Q5+R5+S5+U5+V5+W5+X5+Z5+AA5+AB5+AE5)*100/18</f>
        <v>93.8888888888889</v>
      </c>
      <c r="J5" s="1" t="s">
        <v>13</v>
      </c>
      <c r="K5" s="1" t="s">
        <v>13</v>
      </c>
      <c r="L5" s="1" t="s">
        <v>13</v>
      </c>
      <c r="M5" s="1" t="s">
        <v>44</v>
      </c>
      <c r="N5" s="1" t="s">
        <v>13</v>
      </c>
      <c r="O5" s="1" t="s">
        <v>44</v>
      </c>
      <c r="P5" s="1" t="s">
        <v>13</v>
      </c>
      <c r="Q5" s="1" t="s">
        <v>72</v>
      </c>
      <c r="R5" s="1" t="s">
        <v>19</v>
      </c>
      <c r="S5" s="1" t="s">
        <v>29</v>
      </c>
      <c r="T5" s="1" t="s">
        <v>4262</v>
      </c>
      <c r="U5" s="1" t="s">
        <v>19</v>
      </c>
      <c r="V5" s="1" t="s">
        <v>48</v>
      </c>
      <c r="W5" s="1" t="s">
        <v>19</v>
      </c>
      <c r="X5" s="1" t="s">
        <v>44</v>
      </c>
      <c r="Y5" s="1" t="s">
        <v>4262</v>
      </c>
      <c r="Z5" s="1" t="s">
        <v>40</v>
      </c>
      <c r="AA5" s="1" t="s">
        <v>48</v>
      </c>
      <c r="AB5" s="1" t="s">
        <v>44</v>
      </c>
      <c r="AC5" s="1" t="s">
        <v>20</v>
      </c>
      <c r="AD5" s="1" t="s">
        <v>20</v>
      </c>
      <c r="AE5" s="1" t="s">
        <v>19</v>
      </c>
    </row>
    <row r="6" spans="1:31" ht="45" customHeight="1" x14ac:dyDescent="0.25">
      <c r="A6" s="1" t="s">
        <v>672</v>
      </c>
      <c r="B6" s="1" t="s">
        <v>9</v>
      </c>
      <c r="C6" s="1" t="s">
        <v>10</v>
      </c>
      <c r="D6" s="1" t="s">
        <v>675</v>
      </c>
      <c r="E6" s="1" t="s">
        <v>676</v>
      </c>
      <c r="F6" s="1">
        <v>114</v>
      </c>
      <c r="G6" s="1">
        <v>73</v>
      </c>
      <c r="H6" s="1">
        <v>64.040000000000006</v>
      </c>
      <c r="I6" s="6">
        <f t="shared" ref="I6:I14" si="0">(J6+K6+L6+M6+N6+O6+P6+Q6+R6+S6+U6+V6+W6+X6+Z6+AA6+AB6+AE6)*100/18</f>
        <v>95.777777777777757</v>
      </c>
      <c r="J6" s="1" t="s">
        <v>13</v>
      </c>
      <c r="K6" s="1" t="s">
        <v>68</v>
      </c>
      <c r="L6" s="1" t="s">
        <v>13</v>
      </c>
      <c r="M6" s="1" t="s">
        <v>44</v>
      </c>
      <c r="N6" s="1" t="s">
        <v>70</v>
      </c>
      <c r="O6" s="1" t="s">
        <v>50</v>
      </c>
      <c r="P6" s="1" t="s">
        <v>68</v>
      </c>
      <c r="Q6" s="1" t="s">
        <v>14</v>
      </c>
      <c r="R6" s="1" t="s">
        <v>15</v>
      </c>
      <c r="S6" s="1" t="s">
        <v>59</v>
      </c>
      <c r="T6" s="1" t="s">
        <v>4262</v>
      </c>
      <c r="U6" s="1" t="s">
        <v>45</v>
      </c>
      <c r="V6" s="1" t="s">
        <v>29</v>
      </c>
      <c r="W6" s="1" t="s">
        <v>45</v>
      </c>
      <c r="X6" s="1" t="s">
        <v>70</v>
      </c>
      <c r="Y6" s="1" t="s">
        <v>4262</v>
      </c>
      <c r="Z6" s="1" t="s">
        <v>68</v>
      </c>
      <c r="AA6" s="1" t="s">
        <v>68</v>
      </c>
      <c r="AB6" s="1" t="s">
        <v>68</v>
      </c>
      <c r="AC6" s="1" t="s">
        <v>20</v>
      </c>
      <c r="AD6" s="1" t="s">
        <v>20</v>
      </c>
      <c r="AE6" s="1" t="s">
        <v>68</v>
      </c>
    </row>
    <row r="7" spans="1:31" ht="45" customHeight="1" x14ac:dyDescent="0.25">
      <c r="A7" s="1" t="s">
        <v>672</v>
      </c>
      <c r="B7" s="1" t="s">
        <v>9</v>
      </c>
      <c r="C7" s="1" t="s">
        <v>10</v>
      </c>
      <c r="D7" s="1" t="s">
        <v>677</v>
      </c>
      <c r="E7" s="1" t="s">
        <v>678</v>
      </c>
      <c r="F7" s="1">
        <v>11</v>
      </c>
      <c r="G7" s="1">
        <v>6</v>
      </c>
      <c r="H7" s="1">
        <v>54.55</v>
      </c>
      <c r="I7" s="6">
        <f t="shared" si="0"/>
        <v>98.888888888888886</v>
      </c>
      <c r="J7" s="1" t="s">
        <v>13</v>
      </c>
      <c r="K7" s="1" t="s">
        <v>13</v>
      </c>
      <c r="L7" s="1" t="s">
        <v>13</v>
      </c>
      <c r="M7" s="1" t="s">
        <v>13</v>
      </c>
      <c r="N7" s="1" t="s">
        <v>13</v>
      </c>
      <c r="O7" s="1" t="s">
        <v>13</v>
      </c>
      <c r="P7" s="1" t="s">
        <v>13</v>
      </c>
      <c r="Q7" s="1" t="s">
        <v>13</v>
      </c>
      <c r="R7" s="1" t="s">
        <v>13</v>
      </c>
      <c r="S7" s="1" t="s">
        <v>39</v>
      </c>
      <c r="T7" s="1" t="s">
        <v>4262</v>
      </c>
      <c r="U7" s="1" t="s">
        <v>13</v>
      </c>
      <c r="V7" s="1" t="s">
        <v>13</v>
      </c>
      <c r="W7" s="1" t="s">
        <v>13</v>
      </c>
      <c r="X7" s="1" t="s">
        <v>13</v>
      </c>
      <c r="Y7" s="1" t="s">
        <v>4262</v>
      </c>
      <c r="Z7" s="1" t="s">
        <v>13</v>
      </c>
      <c r="AA7" s="1" t="s">
        <v>13</v>
      </c>
      <c r="AB7" s="1" t="s">
        <v>13</v>
      </c>
      <c r="AC7" s="1" t="s">
        <v>20</v>
      </c>
      <c r="AD7" s="1" t="s">
        <v>20</v>
      </c>
      <c r="AE7" s="1" t="s">
        <v>13</v>
      </c>
    </row>
    <row r="8" spans="1:31" ht="45" customHeight="1" x14ac:dyDescent="0.25">
      <c r="A8" s="1" t="s">
        <v>672</v>
      </c>
      <c r="B8" s="1" t="s">
        <v>9</v>
      </c>
      <c r="C8" s="1" t="s">
        <v>10</v>
      </c>
      <c r="D8" s="1" t="s">
        <v>679</v>
      </c>
      <c r="E8" s="1" t="s">
        <v>680</v>
      </c>
      <c r="F8" s="1">
        <v>20</v>
      </c>
      <c r="G8" s="1">
        <v>9</v>
      </c>
      <c r="H8" s="1">
        <v>45</v>
      </c>
      <c r="I8" s="6">
        <f t="shared" si="0"/>
        <v>100</v>
      </c>
      <c r="J8" s="1" t="s">
        <v>13</v>
      </c>
      <c r="K8" s="1" t="s">
        <v>13</v>
      </c>
      <c r="L8" s="1" t="s">
        <v>13</v>
      </c>
      <c r="M8" s="1" t="s">
        <v>13</v>
      </c>
      <c r="N8" s="1" t="s">
        <v>13</v>
      </c>
      <c r="O8" s="1" t="s">
        <v>13</v>
      </c>
      <c r="P8" s="1" t="s">
        <v>13</v>
      </c>
      <c r="Q8" s="1" t="s">
        <v>13</v>
      </c>
      <c r="R8" s="1" t="s">
        <v>13</v>
      </c>
      <c r="S8" s="1" t="s">
        <v>13</v>
      </c>
      <c r="T8" s="1" t="s">
        <v>4262</v>
      </c>
      <c r="U8" s="1" t="s">
        <v>13</v>
      </c>
      <c r="V8" s="1" t="s">
        <v>13</v>
      </c>
      <c r="W8" s="1" t="s">
        <v>13</v>
      </c>
      <c r="X8" s="1" t="s">
        <v>13</v>
      </c>
      <c r="Y8" s="1" t="s">
        <v>4262</v>
      </c>
      <c r="Z8" s="1" t="s">
        <v>13</v>
      </c>
      <c r="AA8" s="1" t="s">
        <v>13</v>
      </c>
      <c r="AB8" s="1" t="s">
        <v>13</v>
      </c>
      <c r="AC8" s="1" t="s">
        <v>4262</v>
      </c>
      <c r="AD8" s="1" t="s">
        <v>4262</v>
      </c>
      <c r="AE8" s="1" t="s">
        <v>13</v>
      </c>
    </row>
    <row r="9" spans="1:31" ht="45" customHeight="1" x14ac:dyDescent="0.25">
      <c r="A9" s="1" t="s">
        <v>672</v>
      </c>
      <c r="B9" s="1" t="s">
        <v>9</v>
      </c>
      <c r="C9" s="1" t="s">
        <v>10</v>
      </c>
      <c r="D9" s="1" t="s">
        <v>681</v>
      </c>
      <c r="E9" s="1" t="s">
        <v>682</v>
      </c>
      <c r="F9" s="1">
        <v>54</v>
      </c>
      <c r="G9" s="1">
        <v>22</v>
      </c>
      <c r="H9" s="1">
        <v>40.74</v>
      </c>
      <c r="I9" s="6">
        <f t="shared" si="0"/>
        <v>86.555555555555557</v>
      </c>
      <c r="J9" s="1" t="s">
        <v>19</v>
      </c>
      <c r="K9" s="1" t="s">
        <v>13</v>
      </c>
      <c r="L9" s="1" t="s">
        <v>81</v>
      </c>
      <c r="M9" s="1" t="s">
        <v>13</v>
      </c>
      <c r="N9" s="1" t="s">
        <v>3360</v>
      </c>
      <c r="O9" s="1" t="s">
        <v>3404</v>
      </c>
      <c r="P9" s="1" t="s">
        <v>45</v>
      </c>
      <c r="Q9" s="1" t="s">
        <v>76</v>
      </c>
      <c r="R9" s="1" t="s">
        <v>45</v>
      </c>
      <c r="S9" s="1" t="s">
        <v>3360</v>
      </c>
      <c r="T9" s="1" t="s">
        <v>4262</v>
      </c>
      <c r="U9" s="1" t="s">
        <v>59</v>
      </c>
      <c r="V9" s="1" t="s">
        <v>3404</v>
      </c>
      <c r="W9" s="1" t="s">
        <v>40</v>
      </c>
      <c r="X9" s="1" t="s">
        <v>22</v>
      </c>
      <c r="Y9" s="1" t="s">
        <v>4262</v>
      </c>
      <c r="Z9" s="1" t="s">
        <v>48</v>
      </c>
      <c r="AA9" s="1" t="s">
        <v>45</v>
      </c>
      <c r="AB9" s="1" t="s">
        <v>48</v>
      </c>
      <c r="AC9" s="1" t="s">
        <v>4262</v>
      </c>
      <c r="AD9" s="1" t="s">
        <v>4262</v>
      </c>
      <c r="AE9" s="1" t="s">
        <v>72</v>
      </c>
    </row>
    <row r="10" spans="1:31" ht="45" customHeight="1" x14ac:dyDescent="0.25">
      <c r="A10" s="1" t="s">
        <v>672</v>
      </c>
      <c r="B10" s="1" t="s">
        <v>9</v>
      </c>
      <c r="C10" s="1" t="s">
        <v>10</v>
      </c>
      <c r="D10" s="1" t="s">
        <v>2780</v>
      </c>
      <c r="E10" s="1" t="s">
        <v>3676</v>
      </c>
      <c r="F10" s="1">
        <v>9</v>
      </c>
      <c r="G10" s="1">
        <v>6</v>
      </c>
      <c r="H10" s="1">
        <v>66.67</v>
      </c>
      <c r="I10" s="6">
        <f t="shared" si="0"/>
        <v>99.055555555555543</v>
      </c>
      <c r="J10" s="1" t="s">
        <v>13</v>
      </c>
      <c r="K10" s="1" t="s">
        <v>13</v>
      </c>
      <c r="L10" s="1" t="s">
        <v>13</v>
      </c>
      <c r="M10" s="1" t="s">
        <v>13</v>
      </c>
      <c r="N10" s="1" t="s">
        <v>13</v>
      </c>
      <c r="O10" s="1" t="s">
        <v>13</v>
      </c>
      <c r="P10" s="1" t="s">
        <v>13</v>
      </c>
      <c r="Q10" s="1" t="s">
        <v>13</v>
      </c>
      <c r="R10" s="1" t="s">
        <v>13</v>
      </c>
      <c r="S10" s="1" t="s">
        <v>59</v>
      </c>
      <c r="T10" s="1" t="s">
        <v>4262</v>
      </c>
      <c r="U10" s="1" t="s">
        <v>13</v>
      </c>
      <c r="V10" s="1" t="s">
        <v>13</v>
      </c>
      <c r="W10" s="1" t="s">
        <v>13</v>
      </c>
      <c r="X10" s="1" t="s">
        <v>13</v>
      </c>
      <c r="Y10" s="1" t="s">
        <v>4262</v>
      </c>
      <c r="Z10" s="1" t="s">
        <v>13</v>
      </c>
      <c r="AA10" s="1" t="s">
        <v>13</v>
      </c>
      <c r="AB10" s="1" t="s">
        <v>13</v>
      </c>
      <c r="AC10" s="1" t="s">
        <v>4262</v>
      </c>
      <c r="AD10" s="1" t="s">
        <v>4262</v>
      </c>
      <c r="AE10" s="1" t="s">
        <v>13</v>
      </c>
    </row>
    <row r="11" spans="1:31" ht="45" customHeight="1" x14ac:dyDescent="0.25">
      <c r="A11" s="1" t="s">
        <v>672</v>
      </c>
      <c r="B11" s="1" t="s">
        <v>9</v>
      </c>
      <c r="C11" s="1" t="s">
        <v>10</v>
      </c>
      <c r="D11" s="1" t="s">
        <v>1615</v>
      </c>
      <c r="E11" s="1" t="s">
        <v>3677</v>
      </c>
      <c r="F11" s="1">
        <v>15</v>
      </c>
      <c r="G11" s="1">
        <v>12</v>
      </c>
      <c r="H11" s="1">
        <v>80</v>
      </c>
      <c r="I11" s="6">
        <f t="shared" si="0"/>
        <v>86.833333333333329</v>
      </c>
      <c r="J11" s="1" t="s">
        <v>13</v>
      </c>
      <c r="K11" s="1" t="s">
        <v>14</v>
      </c>
      <c r="L11" s="1" t="s">
        <v>14</v>
      </c>
      <c r="M11" s="1" t="s">
        <v>59</v>
      </c>
      <c r="N11" s="1" t="s">
        <v>48</v>
      </c>
      <c r="O11" s="1" t="s">
        <v>48</v>
      </c>
      <c r="P11" s="1" t="s">
        <v>14</v>
      </c>
      <c r="Q11" s="1" t="s">
        <v>30</v>
      </c>
      <c r="R11" s="1" t="s">
        <v>30</v>
      </c>
      <c r="S11" s="1" t="s">
        <v>3682</v>
      </c>
      <c r="T11" s="1" t="s">
        <v>4262</v>
      </c>
      <c r="U11" s="1" t="s">
        <v>14</v>
      </c>
      <c r="V11" s="1" t="s">
        <v>14</v>
      </c>
      <c r="W11" s="1" t="s">
        <v>14</v>
      </c>
      <c r="X11" s="1" t="s">
        <v>14</v>
      </c>
      <c r="Y11" s="1" t="s">
        <v>4262</v>
      </c>
      <c r="Z11" s="1" t="s">
        <v>48</v>
      </c>
      <c r="AA11" s="1" t="s">
        <v>48</v>
      </c>
      <c r="AB11" s="1" t="s">
        <v>14</v>
      </c>
      <c r="AC11" s="1" t="s">
        <v>4262</v>
      </c>
      <c r="AD11" s="1" t="s">
        <v>4262</v>
      </c>
      <c r="AE11" s="1" t="s">
        <v>14</v>
      </c>
    </row>
    <row r="12" spans="1:31" ht="45" customHeight="1" x14ac:dyDescent="0.25">
      <c r="A12" s="1" t="s">
        <v>672</v>
      </c>
      <c r="B12" s="1" t="s">
        <v>9</v>
      </c>
      <c r="C12" s="1" t="s">
        <v>10</v>
      </c>
      <c r="D12" s="1" t="s">
        <v>2778</v>
      </c>
      <c r="E12" s="1" t="s">
        <v>3678</v>
      </c>
      <c r="F12" s="1">
        <v>15</v>
      </c>
      <c r="G12" s="1">
        <v>9</v>
      </c>
      <c r="H12" s="1">
        <v>60</v>
      </c>
      <c r="I12" s="6">
        <f t="shared" si="0"/>
        <v>94.555555555555571</v>
      </c>
      <c r="J12" s="1" t="s">
        <v>13</v>
      </c>
      <c r="K12" s="1" t="s">
        <v>13</v>
      </c>
      <c r="L12" s="1" t="s">
        <v>17</v>
      </c>
      <c r="M12" s="1" t="s">
        <v>13</v>
      </c>
      <c r="N12" s="1" t="s">
        <v>39</v>
      </c>
      <c r="O12" s="1" t="s">
        <v>13</v>
      </c>
      <c r="P12" s="1" t="s">
        <v>13</v>
      </c>
      <c r="Q12" s="1" t="s">
        <v>13</v>
      </c>
      <c r="R12" s="1" t="s">
        <v>13</v>
      </c>
      <c r="S12" s="1" t="s">
        <v>13</v>
      </c>
      <c r="T12" s="1" t="s">
        <v>4262</v>
      </c>
      <c r="U12" s="1" t="s">
        <v>13</v>
      </c>
      <c r="V12" s="1" t="s">
        <v>19</v>
      </c>
      <c r="W12" s="1" t="s">
        <v>13</v>
      </c>
      <c r="X12" s="1" t="s">
        <v>50</v>
      </c>
      <c r="Y12" s="1" t="s">
        <v>4262</v>
      </c>
      <c r="Z12" s="1" t="s">
        <v>50</v>
      </c>
      <c r="AA12" s="1" t="s">
        <v>50</v>
      </c>
      <c r="AB12" s="1" t="s">
        <v>13</v>
      </c>
      <c r="AC12" s="1" t="s">
        <v>4262</v>
      </c>
      <c r="AD12" s="1" t="s">
        <v>4262</v>
      </c>
      <c r="AE12" s="1" t="s">
        <v>13</v>
      </c>
    </row>
    <row r="13" spans="1:31" ht="45" customHeight="1" x14ac:dyDescent="0.25">
      <c r="A13" s="1" t="s">
        <v>672</v>
      </c>
      <c r="B13" s="1" t="s">
        <v>9</v>
      </c>
      <c r="C13" s="1" t="s">
        <v>10</v>
      </c>
      <c r="D13" s="1" t="s">
        <v>2775</v>
      </c>
      <c r="E13" s="1" t="s">
        <v>3679</v>
      </c>
      <c r="F13" s="1">
        <v>9</v>
      </c>
      <c r="G13" s="1">
        <v>24</v>
      </c>
      <c r="H13" s="1">
        <v>266.67</v>
      </c>
      <c r="I13" s="6">
        <f t="shared" si="0"/>
        <v>73.833333333333329</v>
      </c>
      <c r="J13" s="1" t="s">
        <v>3360</v>
      </c>
      <c r="K13" s="1" t="s">
        <v>3404</v>
      </c>
      <c r="L13" s="1" t="s">
        <v>192</v>
      </c>
      <c r="M13" s="1" t="s">
        <v>22</v>
      </c>
      <c r="N13" s="1" t="s">
        <v>30</v>
      </c>
      <c r="O13" s="1" t="s">
        <v>3359</v>
      </c>
      <c r="P13" s="1" t="s">
        <v>3361</v>
      </c>
      <c r="Q13" s="1" t="s">
        <v>3361</v>
      </c>
      <c r="R13" s="1" t="s">
        <v>3360</v>
      </c>
      <c r="S13" s="1" t="s">
        <v>3359</v>
      </c>
      <c r="T13" s="1" t="s">
        <v>4262</v>
      </c>
      <c r="U13" s="1" t="s">
        <v>192</v>
      </c>
      <c r="V13" s="1" t="s">
        <v>3359</v>
      </c>
      <c r="W13" s="1" t="s">
        <v>192</v>
      </c>
      <c r="X13" s="1" t="s">
        <v>30</v>
      </c>
      <c r="Y13" s="1" t="s">
        <v>4262</v>
      </c>
      <c r="Z13" s="1" t="s">
        <v>30</v>
      </c>
      <c r="AA13" s="1" t="s">
        <v>30</v>
      </c>
      <c r="AB13" s="1" t="s">
        <v>30</v>
      </c>
      <c r="AC13" s="1" t="s">
        <v>4262</v>
      </c>
      <c r="AD13" s="1" t="s">
        <v>4262</v>
      </c>
      <c r="AE13" s="1" t="s">
        <v>79</v>
      </c>
    </row>
    <row r="14" spans="1:31" ht="45" customHeight="1" x14ac:dyDescent="0.25">
      <c r="A14" s="1" t="s">
        <v>672</v>
      </c>
      <c r="B14" s="1" t="s">
        <v>9</v>
      </c>
      <c r="C14" s="1" t="s">
        <v>10</v>
      </c>
      <c r="D14" s="1" t="s">
        <v>2784</v>
      </c>
      <c r="E14" s="1" t="s">
        <v>3680</v>
      </c>
      <c r="F14" s="1">
        <v>13</v>
      </c>
      <c r="G14" s="1">
        <v>9</v>
      </c>
      <c r="H14" s="1">
        <v>69.23</v>
      </c>
      <c r="I14" s="6">
        <f t="shared" si="0"/>
        <v>87.055555555555571</v>
      </c>
      <c r="J14" s="1" t="s">
        <v>17</v>
      </c>
      <c r="K14" s="1" t="s">
        <v>13</v>
      </c>
      <c r="L14" s="1" t="s">
        <v>50</v>
      </c>
      <c r="M14" s="1" t="s">
        <v>13</v>
      </c>
      <c r="N14" s="1" t="s">
        <v>3356</v>
      </c>
      <c r="O14" s="1" t="s">
        <v>50</v>
      </c>
      <c r="P14" s="1" t="s">
        <v>13</v>
      </c>
      <c r="Q14" s="1" t="s">
        <v>13</v>
      </c>
      <c r="R14" s="1" t="s">
        <v>50</v>
      </c>
      <c r="S14" s="1" t="s">
        <v>3356</v>
      </c>
      <c r="T14" s="1" t="s">
        <v>4262</v>
      </c>
      <c r="U14" s="1" t="s">
        <v>30</v>
      </c>
      <c r="V14" s="1" t="s">
        <v>59</v>
      </c>
      <c r="W14" s="1" t="s">
        <v>50</v>
      </c>
      <c r="X14" s="1" t="s">
        <v>50</v>
      </c>
      <c r="Y14" s="1" t="s">
        <v>4262</v>
      </c>
      <c r="Z14" s="1" t="s">
        <v>50</v>
      </c>
      <c r="AA14" s="1" t="s">
        <v>13</v>
      </c>
      <c r="AB14" s="1" t="s">
        <v>13</v>
      </c>
      <c r="AC14" s="1" t="s">
        <v>4262</v>
      </c>
      <c r="AD14" s="1" t="s">
        <v>4262</v>
      </c>
      <c r="AE14" s="1" t="s">
        <v>19</v>
      </c>
    </row>
    <row r="15" spans="1:31" ht="45" customHeight="1" x14ac:dyDescent="0.25">
      <c r="A15" s="1" t="s">
        <v>672</v>
      </c>
      <c r="B15" s="1" t="s">
        <v>1191</v>
      </c>
      <c r="C15" s="1" t="s">
        <v>499</v>
      </c>
      <c r="D15" s="1" t="s">
        <v>1609</v>
      </c>
      <c r="E15" s="1" t="s">
        <v>1610</v>
      </c>
      <c r="F15" s="1">
        <v>20</v>
      </c>
      <c r="G15" s="1">
        <v>11</v>
      </c>
      <c r="H15" s="1">
        <v>55</v>
      </c>
      <c r="I15" s="6">
        <f>(J15+K15+L15+M15+N15+O15+P15+Q15+R15+S15+T15+U15+V15+W15+X15+Y15+Z15+AA15+AB15+AC15+AD15+AE15)*100/22</f>
        <v>91.545454545454547</v>
      </c>
      <c r="J15" s="1" t="s">
        <v>13</v>
      </c>
      <c r="K15" s="1" t="s">
        <v>13</v>
      </c>
      <c r="L15" s="1" t="s">
        <v>48</v>
      </c>
      <c r="M15" s="1" t="s">
        <v>48</v>
      </c>
      <c r="N15" s="1" t="s">
        <v>48</v>
      </c>
      <c r="O15" s="1" t="s">
        <v>13</v>
      </c>
      <c r="P15" s="1" t="s">
        <v>13</v>
      </c>
      <c r="Q15" s="1" t="s">
        <v>13</v>
      </c>
      <c r="R15" s="1" t="s">
        <v>13</v>
      </c>
      <c r="S15" s="1" t="s">
        <v>40</v>
      </c>
      <c r="T15" s="1" t="s">
        <v>13</v>
      </c>
      <c r="U15" s="1" t="s">
        <v>40</v>
      </c>
      <c r="V15" s="1" t="s">
        <v>13</v>
      </c>
      <c r="W15" s="1" t="s">
        <v>55</v>
      </c>
      <c r="X15" s="1" t="s">
        <v>55</v>
      </c>
      <c r="Y15" s="1" t="s">
        <v>79</v>
      </c>
      <c r="Z15" s="1" t="s">
        <v>55</v>
      </c>
      <c r="AA15" s="1" t="s">
        <v>48</v>
      </c>
      <c r="AB15" s="1" t="s">
        <v>48</v>
      </c>
      <c r="AC15" s="1" t="s">
        <v>40</v>
      </c>
      <c r="AD15" s="1" t="s">
        <v>40</v>
      </c>
      <c r="AE15" s="1" t="s">
        <v>39</v>
      </c>
    </row>
    <row r="16" spans="1:31" ht="45" customHeight="1" x14ac:dyDescent="0.25">
      <c r="A16" s="1" t="s">
        <v>672</v>
      </c>
      <c r="B16" s="1" t="s">
        <v>1191</v>
      </c>
      <c r="C16" s="1" t="s">
        <v>499</v>
      </c>
      <c r="D16" s="1" t="s">
        <v>1611</v>
      </c>
      <c r="E16" s="1" t="s">
        <v>1612</v>
      </c>
      <c r="F16" s="1">
        <v>6</v>
      </c>
      <c r="G16" s="1">
        <v>6</v>
      </c>
      <c r="H16" s="1">
        <v>100</v>
      </c>
      <c r="I16" s="6">
        <f t="shared" ref="I16:I23" si="1">(J16+K16+L16+M16+N16+O16+P16+Q16+R16+S16+T16+U16+V16+W16+X16+Y16+Z16+AA16+AB16+AC16+AD16+AE16)*100/22</f>
        <v>94.545454545454561</v>
      </c>
      <c r="J16" s="1" t="s">
        <v>13</v>
      </c>
      <c r="K16" s="1" t="s">
        <v>59</v>
      </c>
      <c r="L16" s="1" t="s">
        <v>13</v>
      </c>
      <c r="M16" s="1" t="s">
        <v>13</v>
      </c>
      <c r="N16" s="1" t="s">
        <v>13</v>
      </c>
      <c r="O16" s="1" t="s">
        <v>13</v>
      </c>
      <c r="P16" s="1" t="s">
        <v>13</v>
      </c>
      <c r="Q16" s="1" t="s">
        <v>13</v>
      </c>
      <c r="R16" s="1" t="s">
        <v>13</v>
      </c>
      <c r="S16" s="1" t="s">
        <v>13</v>
      </c>
      <c r="T16" s="1" t="s">
        <v>13</v>
      </c>
      <c r="U16" s="1" t="s">
        <v>39</v>
      </c>
      <c r="V16" s="1" t="s">
        <v>17</v>
      </c>
      <c r="W16" s="1" t="s">
        <v>13</v>
      </c>
      <c r="X16" s="1" t="s">
        <v>13</v>
      </c>
      <c r="Y16" s="1" t="s">
        <v>59</v>
      </c>
      <c r="Z16" s="1" t="s">
        <v>13</v>
      </c>
      <c r="AA16" s="1" t="s">
        <v>13</v>
      </c>
      <c r="AB16" s="1" t="s">
        <v>13</v>
      </c>
      <c r="AC16" s="1" t="s">
        <v>13</v>
      </c>
      <c r="AD16" s="1" t="s">
        <v>17</v>
      </c>
      <c r="AE16" s="1" t="s">
        <v>13</v>
      </c>
    </row>
    <row r="17" spans="1:31" ht="45" customHeight="1" x14ac:dyDescent="0.25">
      <c r="A17" s="1" t="s">
        <v>672</v>
      </c>
      <c r="B17" s="1" t="s">
        <v>1191</v>
      </c>
      <c r="C17" s="1" t="s">
        <v>499</v>
      </c>
      <c r="D17" s="1" t="s">
        <v>1613</v>
      </c>
      <c r="E17" s="1" t="s">
        <v>1614</v>
      </c>
      <c r="F17" s="1">
        <v>25</v>
      </c>
      <c r="G17" s="1">
        <v>17</v>
      </c>
      <c r="H17" s="1">
        <v>68</v>
      </c>
      <c r="I17" s="6">
        <f t="shared" si="1"/>
        <v>98.772727272727252</v>
      </c>
      <c r="J17" s="1" t="s">
        <v>13</v>
      </c>
      <c r="K17" s="1" t="s">
        <v>13</v>
      </c>
      <c r="L17" s="1" t="s">
        <v>13</v>
      </c>
      <c r="M17" s="1" t="s">
        <v>15</v>
      </c>
      <c r="N17" s="1" t="s">
        <v>13</v>
      </c>
      <c r="O17" s="1" t="s">
        <v>13</v>
      </c>
      <c r="P17" s="1" t="s">
        <v>13</v>
      </c>
      <c r="Q17" s="1" t="s">
        <v>13</v>
      </c>
      <c r="R17" s="1" t="s">
        <v>13</v>
      </c>
      <c r="S17" s="1" t="s">
        <v>76</v>
      </c>
      <c r="T17" s="1" t="s">
        <v>13</v>
      </c>
      <c r="U17" s="1" t="s">
        <v>13</v>
      </c>
      <c r="V17" s="1" t="s">
        <v>13</v>
      </c>
      <c r="W17" s="1" t="s">
        <v>13</v>
      </c>
      <c r="X17" s="1" t="s">
        <v>13</v>
      </c>
      <c r="Y17" s="1" t="s">
        <v>13</v>
      </c>
      <c r="Z17" s="1" t="s">
        <v>13</v>
      </c>
      <c r="AA17" s="1" t="s">
        <v>13</v>
      </c>
      <c r="AB17" s="1" t="s">
        <v>13</v>
      </c>
      <c r="AC17" s="1" t="s">
        <v>13</v>
      </c>
      <c r="AD17" s="1" t="s">
        <v>13</v>
      </c>
      <c r="AE17" s="1" t="s">
        <v>29</v>
      </c>
    </row>
    <row r="18" spans="1:31" ht="45" customHeight="1" x14ac:dyDescent="0.25">
      <c r="A18" s="1" t="s">
        <v>672</v>
      </c>
      <c r="B18" s="1" t="s">
        <v>1191</v>
      </c>
      <c r="C18" s="1" t="s">
        <v>499</v>
      </c>
      <c r="D18" s="1" t="s">
        <v>2775</v>
      </c>
      <c r="E18" s="1" t="s">
        <v>2777</v>
      </c>
      <c r="F18" s="1">
        <v>350</v>
      </c>
      <c r="G18" s="1">
        <v>183</v>
      </c>
      <c r="H18" s="1">
        <v>52.29</v>
      </c>
      <c r="I18" s="6">
        <f t="shared" si="1"/>
        <v>93.86363636363636</v>
      </c>
      <c r="J18" s="1" t="s">
        <v>44</v>
      </c>
      <c r="K18" s="1" t="s">
        <v>69</v>
      </c>
      <c r="L18" s="1" t="s">
        <v>70</v>
      </c>
      <c r="M18" s="1" t="s">
        <v>15</v>
      </c>
      <c r="N18" s="1" t="s">
        <v>15</v>
      </c>
      <c r="O18" s="1" t="s">
        <v>45</v>
      </c>
      <c r="P18" s="1" t="s">
        <v>15</v>
      </c>
      <c r="Q18" s="1" t="s">
        <v>45</v>
      </c>
      <c r="R18" s="1" t="s">
        <v>45</v>
      </c>
      <c r="S18" s="1" t="s">
        <v>50</v>
      </c>
      <c r="T18" s="1" t="s">
        <v>45</v>
      </c>
      <c r="U18" s="1" t="s">
        <v>15</v>
      </c>
      <c r="V18" s="1" t="s">
        <v>15</v>
      </c>
      <c r="W18" s="1" t="s">
        <v>29</v>
      </c>
      <c r="X18" s="1" t="s">
        <v>45</v>
      </c>
      <c r="Y18" s="1" t="s">
        <v>14</v>
      </c>
      <c r="Z18" s="1" t="s">
        <v>29</v>
      </c>
      <c r="AA18" s="1" t="s">
        <v>15</v>
      </c>
      <c r="AB18" s="1" t="s">
        <v>15</v>
      </c>
      <c r="AC18" s="1" t="s">
        <v>40</v>
      </c>
      <c r="AD18" s="1" t="s">
        <v>48</v>
      </c>
      <c r="AE18" s="1" t="s">
        <v>29</v>
      </c>
    </row>
    <row r="19" spans="1:31" ht="45" customHeight="1" x14ac:dyDescent="0.25">
      <c r="A19" s="1" t="s">
        <v>672</v>
      </c>
      <c r="B19" s="1" t="s">
        <v>1191</v>
      </c>
      <c r="C19" s="1" t="s">
        <v>499</v>
      </c>
      <c r="D19" s="1" t="s">
        <v>2778</v>
      </c>
      <c r="E19" s="1" t="s">
        <v>2779</v>
      </c>
      <c r="F19" s="1">
        <v>81</v>
      </c>
      <c r="G19" s="1">
        <v>32</v>
      </c>
      <c r="H19" s="1">
        <v>39.51</v>
      </c>
      <c r="I19" s="6">
        <f t="shared" si="1"/>
        <v>93.545454545454518</v>
      </c>
      <c r="J19" s="1" t="s">
        <v>70</v>
      </c>
      <c r="K19" s="1" t="s">
        <v>13</v>
      </c>
      <c r="L19" s="1" t="s">
        <v>44</v>
      </c>
      <c r="M19" s="1" t="s">
        <v>13</v>
      </c>
      <c r="N19" s="1" t="s">
        <v>13</v>
      </c>
      <c r="O19" s="1" t="s">
        <v>59</v>
      </c>
      <c r="P19" s="1" t="s">
        <v>48</v>
      </c>
      <c r="Q19" s="1" t="s">
        <v>76</v>
      </c>
      <c r="R19" s="1" t="s">
        <v>29</v>
      </c>
      <c r="S19" s="1" t="s">
        <v>55</v>
      </c>
      <c r="T19" s="1" t="s">
        <v>44</v>
      </c>
      <c r="U19" s="1" t="s">
        <v>29</v>
      </c>
      <c r="V19" s="1" t="s">
        <v>29</v>
      </c>
      <c r="W19" s="1" t="s">
        <v>15</v>
      </c>
      <c r="X19" s="1" t="s">
        <v>13</v>
      </c>
      <c r="Y19" s="1" t="s">
        <v>15</v>
      </c>
      <c r="Z19" s="1" t="s">
        <v>81</v>
      </c>
      <c r="AA19" s="1" t="s">
        <v>48</v>
      </c>
      <c r="AB19" s="1" t="s">
        <v>44</v>
      </c>
      <c r="AC19" s="1" t="s">
        <v>13</v>
      </c>
      <c r="AD19" s="1" t="s">
        <v>44</v>
      </c>
      <c r="AE19" s="1" t="s">
        <v>40</v>
      </c>
    </row>
    <row r="20" spans="1:31" ht="45" customHeight="1" x14ac:dyDescent="0.25">
      <c r="A20" s="1" t="s">
        <v>672</v>
      </c>
      <c r="B20" s="1" t="s">
        <v>1191</v>
      </c>
      <c r="C20" s="1" t="s">
        <v>499</v>
      </c>
      <c r="D20" s="1" t="s">
        <v>2780</v>
      </c>
      <c r="E20" s="1" t="s">
        <v>2781</v>
      </c>
      <c r="F20" s="1">
        <v>32</v>
      </c>
      <c r="G20" s="1">
        <v>13</v>
      </c>
      <c r="H20" s="1">
        <v>40.630000000000003</v>
      </c>
      <c r="I20" s="6">
        <f t="shared" si="1"/>
        <v>95.090909090909136</v>
      </c>
      <c r="J20" s="1" t="s">
        <v>13</v>
      </c>
      <c r="K20" s="1" t="s">
        <v>14</v>
      </c>
      <c r="L20" s="1" t="s">
        <v>13</v>
      </c>
      <c r="M20" s="1" t="s">
        <v>72</v>
      </c>
      <c r="N20" s="1" t="s">
        <v>13</v>
      </c>
      <c r="O20" s="1" t="s">
        <v>13</v>
      </c>
      <c r="P20" s="1" t="s">
        <v>13</v>
      </c>
      <c r="Q20" s="1" t="s">
        <v>13</v>
      </c>
      <c r="R20" s="1" t="s">
        <v>55</v>
      </c>
      <c r="S20" s="1" t="s">
        <v>48</v>
      </c>
      <c r="T20" s="1" t="s">
        <v>13</v>
      </c>
      <c r="U20" s="1" t="s">
        <v>13</v>
      </c>
      <c r="V20" s="1" t="s">
        <v>50</v>
      </c>
      <c r="W20" s="1" t="s">
        <v>13</v>
      </c>
      <c r="X20" s="1" t="s">
        <v>13</v>
      </c>
      <c r="Y20" s="1" t="s">
        <v>13</v>
      </c>
      <c r="Z20" s="1" t="s">
        <v>13</v>
      </c>
      <c r="AA20" s="1" t="s">
        <v>14</v>
      </c>
      <c r="AB20" s="1" t="s">
        <v>14</v>
      </c>
      <c r="AC20" s="1" t="s">
        <v>14</v>
      </c>
      <c r="AD20" s="1" t="s">
        <v>72</v>
      </c>
      <c r="AE20" s="1" t="s">
        <v>14</v>
      </c>
    </row>
    <row r="21" spans="1:31" ht="45" customHeight="1" x14ac:dyDescent="0.25">
      <c r="A21" s="1" t="s">
        <v>672</v>
      </c>
      <c r="B21" s="1" t="s">
        <v>1191</v>
      </c>
      <c r="C21" s="1" t="s">
        <v>499</v>
      </c>
      <c r="D21" s="1" t="s">
        <v>1615</v>
      </c>
      <c r="E21" s="1" t="s">
        <v>1616</v>
      </c>
      <c r="F21" s="1">
        <v>149</v>
      </c>
      <c r="G21" s="1">
        <v>61</v>
      </c>
      <c r="H21" s="1">
        <v>40.94</v>
      </c>
      <c r="I21" s="6">
        <f t="shared" si="1"/>
        <v>88.090909090909093</v>
      </c>
      <c r="J21" s="1" t="s">
        <v>69</v>
      </c>
      <c r="K21" s="1" t="s">
        <v>69</v>
      </c>
      <c r="L21" s="1" t="s">
        <v>44</v>
      </c>
      <c r="M21" s="1" t="s">
        <v>40</v>
      </c>
      <c r="N21" s="1" t="s">
        <v>50</v>
      </c>
      <c r="O21" s="1" t="s">
        <v>72</v>
      </c>
      <c r="P21" s="1" t="s">
        <v>76</v>
      </c>
      <c r="Q21" s="1" t="s">
        <v>3404</v>
      </c>
      <c r="R21" s="1" t="s">
        <v>39</v>
      </c>
      <c r="S21" s="1" t="s">
        <v>17</v>
      </c>
      <c r="T21" s="1" t="s">
        <v>14</v>
      </c>
      <c r="U21" s="1" t="s">
        <v>29</v>
      </c>
      <c r="V21" s="1" t="s">
        <v>50</v>
      </c>
      <c r="W21" s="1" t="s">
        <v>18</v>
      </c>
      <c r="X21" s="1" t="s">
        <v>48</v>
      </c>
      <c r="Y21" s="1" t="s">
        <v>39</v>
      </c>
      <c r="Z21" s="1" t="s">
        <v>18</v>
      </c>
      <c r="AA21" s="1" t="s">
        <v>19</v>
      </c>
      <c r="AB21" s="1" t="s">
        <v>45</v>
      </c>
      <c r="AC21" s="1" t="s">
        <v>29</v>
      </c>
      <c r="AD21" s="1" t="s">
        <v>48</v>
      </c>
      <c r="AE21" s="1" t="s">
        <v>76</v>
      </c>
    </row>
    <row r="22" spans="1:31" ht="45" customHeight="1" x14ac:dyDescent="0.25">
      <c r="A22" s="1" t="s">
        <v>672</v>
      </c>
      <c r="B22" s="1" t="s">
        <v>1191</v>
      </c>
      <c r="C22" s="1" t="s">
        <v>499</v>
      </c>
      <c r="D22" s="1" t="s">
        <v>2784</v>
      </c>
      <c r="E22" s="1" t="s">
        <v>2785</v>
      </c>
      <c r="F22" s="1">
        <v>74</v>
      </c>
      <c r="G22" s="1">
        <v>32</v>
      </c>
      <c r="H22" s="1">
        <v>43.24</v>
      </c>
      <c r="I22" s="6">
        <f t="shared" si="1"/>
        <v>87.454545454545467</v>
      </c>
      <c r="J22" s="1" t="s">
        <v>44</v>
      </c>
      <c r="K22" s="1" t="s">
        <v>48</v>
      </c>
      <c r="L22" s="1" t="s">
        <v>55</v>
      </c>
      <c r="M22" s="1" t="s">
        <v>15</v>
      </c>
      <c r="N22" s="1" t="s">
        <v>72</v>
      </c>
      <c r="O22" s="1" t="s">
        <v>59</v>
      </c>
      <c r="P22" s="1" t="s">
        <v>15</v>
      </c>
      <c r="Q22" s="1" t="s">
        <v>192</v>
      </c>
      <c r="R22" s="1" t="s">
        <v>48</v>
      </c>
      <c r="S22" s="1" t="s">
        <v>597</v>
      </c>
      <c r="T22" s="1" t="s">
        <v>44</v>
      </c>
      <c r="U22" s="1" t="s">
        <v>44</v>
      </c>
      <c r="V22" s="1" t="s">
        <v>76</v>
      </c>
      <c r="W22" s="1" t="s">
        <v>48</v>
      </c>
      <c r="X22" s="1" t="s">
        <v>18</v>
      </c>
      <c r="Y22" s="1" t="s">
        <v>59</v>
      </c>
      <c r="Z22" s="1" t="s">
        <v>19</v>
      </c>
      <c r="AA22" s="1" t="s">
        <v>19</v>
      </c>
      <c r="AB22" s="1" t="s">
        <v>48</v>
      </c>
      <c r="AC22" s="1" t="s">
        <v>18</v>
      </c>
      <c r="AD22" s="1" t="s">
        <v>81</v>
      </c>
      <c r="AE22" s="1" t="s">
        <v>29</v>
      </c>
    </row>
    <row r="23" spans="1:31" ht="45" customHeight="1" x14ac:dyDescent="0.25">
      <c r="A23" s="1" t="s">
        <v>672</v>
      </c>
      <c r="B23" s="1" t="s">
        <v>1191</v>
      </c>
      <c r="C23" s="1" t="s">
        <v>499</v>
      </c>
      <c r="D23" s="1" t="s">
        <v>1617</v>
      </c>
      <c r="E23" s="1" t="s">
        <v>1619</v>
      </c>
      <c r="F23" s="1">
        <v>245</v>
      </c>
      <c r="G23" s="1">
        <v>115</v>
      </c>
      <c r="H23" s="1">
        <v>46.94</v>
      </c>
      <c r="I23" s="6">
        <f t="shared" si="1"/>
        <v>93.090909090909079</v>
      </c>
      <c r="J23" s="1" t="s">
        <v>13</v>
      </c>
      <c r="K23" s="1" t="s">
        <v>68</v>
      </c>
      <c r="L23" s="1" t="s">
        <v>40</v>
      </c>
      <c r="M23" s="1" t="s">
        <v>45</v>
      </c>
      <c r="N23" s="1" t="s">
        <v>15</v>
      </c>
      <c r="O23" s="1" t="s">
        <v>72</v>
      </c>
      <c r="P23" s="1" t="s">
        <v>45</v>
      </c>
      <c r="Q23" s="1" t="s">
        <v>29</v>
      </c>
      <c r="R23" s="1" t="s">
        <v>50</v>
      </c>
      <c r="S23" s="1" t="s">
        <v>79</v>
      </c>
      <c r="T23" s="1" t="s">
        <v>13</v>
      </c>
      <c r="U23" s="1" t="s">
        <v>69</v>
      </c>
      <c r="V23" s="1" t="s">
        <v>40</v>
      </c>
      <c r="W23" s="1" t="s">
        <v>45</v>
      </c>
      <c r="X23" s="1" t="s">
        <v>45</v>
      </c>
      <c r="Y23" s="1" t="s">
        <v>19</v>
      </c>
      <c r="Z23" s="1" t="s">
        <v>29</v>
      </c>
      <c r="AA23" s="1" t="s">
        <v>44</v>
      </c>
      <c r="AB23" s="1" t="s">
        <v>44</v>
      </c>
      <c r="AC23" s="1" t="s">
        <v>15</v>
      </c>
      <c r="AD23" s="1" t="s">
        <v>45</v>
      </c>
      <c r="AE23" s="1" t="s">
        <v>29</v>
      </c>
    </row>
    <row r="24" spans="1:31" ht="23.25" customHeight="1" x14ac:dyDescent="0.25">
      <c r="A24" s="7"/>
      <c r="B24" s="7"/>
      <c r="C24" s="7"/>
      <c r="D24" s="7"/>
      <c r="E24" s="7"/>
      <c r="F24" s="7"/>
      <c r="G24" s="7"/>
      <c r="H24" s="7"/>
      <c r="I24" s="19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</row>
    <row r="25" spans="1:31" ht="35.1" customHeight="1" x14ac:dyDescent="0.25">
      <c r="A25" s="68" t="s">
        <v>2406</v>
      </c>
      <c r="B25" s="68"/>
      <c r="C25" s="68"/>
      <c r="D25" s="68"/>
      <c r="E25" s="68"/>
      <c r="F25" s="68"/>
      <c r="G25" s="68"/>
      <c r="H25" s="68"/>
    </row>
    <row r="26" spans="1:31" ht="25.5" x14ac:dyDescent="0.25">
      <c r="A26" s="31" t="s">
        <v>102</v>
      </c>
      <c r="B26" s="69" t="s">
        <v>4201</v>
      </c>
      <c r="C26" s="70"/>
      <c r="D26" s="64" t="s">
        <v>3</v>
      </c>
      <c r="E26" s="64" t="s">
        <v>4</v>
      </c>
      <c r="F26" s="64" t="s">
        <v>5</v>
      </c>
      <c r="G26" s="64" t="s">
        <v>6</v>
      </c>
      <c r="H26" s="64" t="s">
        <v>7</v>
      </c>
    </row>
    <row r="27" spans="1:31" ht="80.099999999999994" customHeight="1" x14ac:dyDescent="0.25">
      <c r="A27" s="31" t="s">
        <v>0</v>
      </c>
      <c r="B27" s="31" t="s">
        <v>4240</v>
      </c>
      <c r="C27" s="31" t="s">
        <v>2</v>
      </c>
      <c r="D27" s="64"/>
      <c r="E27" s="64"/>
      <c r="F27" s="64"/>
      <c r="G27" s="64"/>
      <c r="H27" s="64"/>
    </row>
    <row r="28" spans="1:31" ht="45" customHeight="1" x14ac:dyDescent="0.25">
      <c r="A28" s="1" t="s">
        <v>672</v>
      </c>
      <c r="B28" s="1" t="s">
        <v>9</v>
      </c>
      <c r="C28" s="1" t="s">
        <v>10</v>
      </c>
      <c r="D28" s="1" t="s">
        <v>4125</v>
      </c>
      <c r="E28" s="1" t="s">
        <v>4126</v>
      </c>
      <c r="F28" s="1">
        <v>55</v>
      </c>
      <c r="G28" s="1">
        <v>17</v>
      </c>
      <c r="H28" s="1">
        <v>30.91</v>
      </c>
    </row>
    <row r="29" spans="1:31" ht="45" customHeight="1" x14ac:dyDescent="0.25">
      <c r="A29" s="1" t="s">
        <v>672</v>
      </c>
      <c r="B29" s="1" t="s">
        <v>9</v>
      </c>
      <c r="C29" s="1" t="s">
        <v>10</v>
      </c>
      <c r="D29" s="1" t="s">
        <v>2782</v>
      </c>
      <c r="E29" s="1" t="s">
        <v>3681</v>
      </c>
      <c r="F29" s="1">
        <v>43</v>
      </c>
      <c r="G29" s="1">
        <v>6</v>
      </c>
      <c r="H29" s="1">
        <v>13.95</v>
      </c>
    </row>
    <row r="30" spans="1:31" ht="45" customHeight="1" x14ac:dyDescent="0.25">
      <c r="A30" s="1" t="s">
        <v>672</v>
      </c>
      <c r="B30" s="1" t="s">
        <v>1191</v>
      </c>
      <c r="C30" s="1" t="s">
        <v>499</v>
      </c>
      <c r="D30" s="1" t="s">
        <v>2771</v>
      </c>
      <c r="E30" s="1" t="s">
        <v>2772</v>
      </c>
      <c r="F30" s="1">
        <v>39</v>
      </c>
      <c r="G30" s="1">
        <v>13</v>
      </c>
      <c r="H30" s="1">
        <v>33.33</v>
      </c>
    </row>
    <row r="31" spans="1:31" ht="45" customHeight="1" x14ac:dyDescent="0.25">
      <c r="A31" s="1" t="s">
        <v>672</v>
      </c>
      <c r="B31" s="1" t="s">
        <v>1191</v>
      </c>
      <c r="C31" s="1" t="s">
        <v>499</v>
      </c>
      <c r="D31" s="1" t="s">
        <v>2773</v>
      </c>
      <c r="E31" s="1" t="s">
        <v>2774</v>
      </c>
      <c r="F31" s="1">
        <v>223</v>
      </c>
      <c r="G31" s="1">
        <v>68</v>
      </c>
      <c r="H31" s="1">
        <v>30.49</v>
      </c>
    </row>
    <row r="32" spans="1:31" ht="45" customHeight="1" x14ac:dyDescent="0.25">
      <c r="A32" s="1" t="s">
        <v>672</v>
      </c>
      <c r="B32" s="1" t="s">
        <v>1191</v>
      </c>
      <c r="C32" s="1" t="s">
        <v>499</v>
      </c>
      <c r="D32" s="1" t="s">
        <v>2775</v>
      </c>
      <c r="E32" s="1" t="s">
        <v>2776</v>
      </c>
      <c r="F32" s="1">
        <v>31</v>
      </c>
      <c r="G32" s="1">
        <v>12</v>
      </c>
      <c r="H32" s="1">
        <v>38.71</v>
      </c>
    </row>
    <row r="33" spans="1:8" ht="45" customHeight="1" x14ac:dyDescent="0.25">
      <c r="A33" s="1" t="s">
        <v>672</v>
      </c>
      <c r="B33" s="1" t="s">
        <v>1191</v>
      </c>
      <c r="C33" s="1" t="s">
        <v>499</v>
      </c>
      <c r="D33" s="1" t="s">
        <v>2782</v>
      </c>
      <c r="E33" s="1" t="s">
        <v>2783</v>
      </c>
      <c r="F33" s="1">
        <v>91</v>
      </c>
      <c r="G33" s="1">
        <v>11</v>
      </c>
      <c r="H33" s="1">
        <v>12.09</v>
      </c>
    </row>
    <row r="34" spans="1:8" ht="45" customHeight="1" x14ac:dyDescent="0.25">
      <c r="A34" s="1" t="s">
        <v>672</v>
      </c>
      <c r="B34" s="1" t="s">
        <v>1191</v>
      </c>
      <c r="C34" s="1" t="s">
        <v>499</v>
      </c>
      <c r="D34" s="1" t="s">
        <v>1617</v>
      </c>
      <c r="E34" s="1" t="s">
        <v>1618</v>
      </c>
      <c r="F34" s="1">
        <v>351</v>
      </c>
      <c r="G34" s="1">
        <v>122</v>
      </c>
      <c r="H34" s="1">
        <v>34.76</v>
      </c>
    </row>
    <row r="35" spans="1:8" x14ac:dyDescent="0.25">
      <c r="A35" s="21"/>
      <c r="B35" s="21"/>
      <c r="C35" s="21"/>
      <c r="D35" s="21"/>
      <c r="E35" s="21"/>
      <c r="F35" s="21"/>
      <c r="G35" s="21"/>
      <c r="H35" s="21"/>
    </row>
    <row r="36" spans="1:8" x14ac:dyDescent="0.25">
      <c r="A36" s="21"/>
      <c r="B36" s="21"/>
      <c r="C36" s="21"/>
      <c r="D36" s="21"/>
      <c r="E36" s="21"/>
      <c r="F36" s="21"/>
      <c r="G36" s="21"/>
      <c r="H36" s="21"/>
    </row>
  </sheetData>
  <mergeCells count="17">
    <mergeCell ref="J1:AE3"/>
    <mergeCell ref="A1:I1"/>
    <mergeCell ref="D3:D4"/>
    <mergeCell ref="E3:E4"/>
    <mergeCell ref="F3:F4"/>
    <mergeCell ref="G3:G4"/>
    <mergeCell ref="H3:H4"/>
    <mergeCell ref="I3:I4"/>
    <mergeCell ref="B3:C3"/>
    <mergeCell ref="A2:I2"/>
    <mergeCell ref="A25:H25"/>
    <mergeCell ref="D26:D27"/>
    <mergeCell ref="E26:E27"/>
    <mergeCell ref="F26:F27"/>
    <mergeCell ref="G26:G27"/>
    <mergeCell ref="H26:H27"/>
    <mergeCell ref="B26:C26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"/>
  <sheetViews>
    <sheetView showGridLines="0" zoomScale="70" zoomScaleNormal="70" workbookViewId="0">
      <pane xSplit="5" ySplit="4" topLeftCell="F5" activePane="bottomRight" state="frozen"/>
      <selection pane="topRight" activeCell="F1" sqref="F1"/>
      <selection pane="bottomLeft" activeCell="A4" sqref="A4"/>
      <selection pane="bottomRight" activeCell="L11" sqref="L11"/>
    </sheetView>
  </sheetViews>
  <sheetFormatPr defaultColWidth="9.140625" defaultRowHeight="15" x14ac:dyDescent="0.25"/>
  <cols>
    <col min="1" max="1" width="20.7109375" style="11" customWidth="1"/>
    <col min="2" max="2" width="11.7109375" style="11" customWidth="1"/>
    <col min="3" max="3" width="20.7109375" style="11" customWidth="1"/>
    <col min="4" max="4" width="15.7109375" style="11" customWidth="1"/>
    <col min="5" max="5" width="30.7109375" style="11" customWidth="1"/>
    <col min="6" max="8" width="15.7109375" style="11" customWidth="1"/>
    <col min="9" max="9" width="20.7109375" style="11" customWidth="1"/>
    <col min="10" max="31" width="30.7109375" style="11" customWidth="1"/>
    <col min="32" max="16384" width="9.140625" style="11"/>
  </cols>
  <sheetData>
    <row r="1" spans="1:31" s="8" customFormat="1" ht="35.1" customHeight="1" x14ac:dyDescent="0.25">
      <c r="A1" s="67" t="s">
        <v>126</v>
      </c>
      <c r="B1" s="67"/>
      <c r="C1" s="67"/>
      <c r="D1" s="67"/>
      <c r="E1" s="67"/>
      <c r="F1" s="67"/>
      <c r="G1" s="67"/>
      <c r="H1" s="67"/>
      <c r="I1" s="67"/>
      <c r="J1" s="66" t="s">
        <v>3307</v>
      </c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</row>
    <row r="2" spans="1:31" s="8" customFormat="1" ht="22.9" customHeight="1" x14ac:dyDescent="0.25">
      <c r="A2" s="71" t="s">
        <v>4263</v>
      </c>
      <c r="B2" s="72"/>
      <c r="C2" s="72"/>
      <c r="D2" s="72"/>
      <c r="E2" s="72"/>
      <c r="F2" s="72"/>
      <c r="G2" s="72"/>
      <c r="H2" s="72"/>
      <c r="I2" s="73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</row>
    <row r="3" spans="1:31" s="8" customFormat="1" ht="30" customHeight="1" x14ac:dyDescent="0.25">
      <c r="A3" s="39" t="s">
        <v>102</v>
      </c>
      <c r="B3" s="69" t="s">
        <v>4201</v>
      </c>
      <c r="C3" s="70"/>
      <c r="D3" s="64" t="s">
        <v>3</v>
      </c>
      <c r="E3" s="64" t="s">
        <v>4</v>
      </c>
      <c r="F3" s="64" t="s">
        <v>5</v>
      </c>
      <c r="G3" s="64" t="s">
        <v>6</v>
      </c>
      <c r="H3" s="64" t="s">
        <v>7</v>
      </c>
      <c r="I3" s="64" t="s">
        <v>101</v>
      </c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</row>
    <row r="4" spans="1:31" s="8" customFormat="1" ht="155.1" customHeight="1" x14ac:dyDescent="0.25">
      <c r="A4" s="39" t="s">
        <v>0</v>
      </c>
      <c r="B4" s="39" t="s">
        <v>4209</v>
      </c>
      <c r="C4" s="39" t="s">
        <v>2</v>
      </c>
      <c r="D4" s="64"/>
      <c r="E4" s="64"/>
      <c r="F4" s="64"/>
      <c r="G4" s="64"/>
      <c r="H4" s="64"/>
      <c r="I4" s="64"/>
      <c r="J4" s="29" t="s">
        <v>3317</v>
      </c>
      <c r="K4" s="29" t="s">
        <v>3318</v>
      </c>
      <c r="L4" s="29" t="s">
        <v>3319</v>
      </c>
      <c r="M4" s="29" t="s">
        <v>3320</v>
      </c>
      <c r="N4" s="29" t="s">
        <v>3321</v>
      </c>
      <c r="O4" s="29" t="s">
        <v>3322</v>
      </c>
      <c r="P4" s="29" t="s">
        <v>3323</v>
      </c>
      <c r="Q4" s="29" t="s">
        <v>3324</v>
      </c>
      <c r="R4" s="29" t="s">
        <v>3325</v>
      </c>
      <c r="S4" s="29" t="s">
        <v>3326</v>
      </c>
      <c r="T4" s="29" t="s">
        <v>3327</v>
      </c>
      <c r="U4" s="29" t="s">
        <v>3328</v>
      </c>
      <c r="V4" s="29" t="s">
        <v>3329</v>
      </c>
      <c r="W4" s="29" t="s">
        <v>3330</v>
      </c>
      <c r="X4" s="29" t="s">
        <v>3331</v>
      </c>
      <c r="Y4" s="29" t="s">
        <v>3332</v>
      </c>
      <c r="Z4" s="29" t="s">
        <v>3333</v>
      </c>
      <c r="AA4" s="29" t="s">
        <v>3334</v>
      </c>
      <c r="AB4" s="29" t="s">
        <v>3335</v>
      </c>
      <c r="AC4" s="29" t="s">
        <v>3336</v>
      </c>
      <c r="AD4" s="29" t="s">
        <v>3337</v>
      </c>
      <c r="AE4" s="29" t="s">
        <v>3338</v>
      </c>
    </row>
    <row r="5" spans="1:31" ht="45" customHeight="1" x14ac:dyDescent="0.25">
      <c r="A5" s="1" t="s">
        <v>690</v>
      </c>
      <c r="B5" s="1" t="s">
        <v>9</v>
      </c>
      <c r="C5" s="1" t="s">
        <v>10</v>
      </c>
      <c r="D5" s="1" t="s">
        <v>691</v>
      </c>
      <c r="E5" s="1" t="s">
        <v>692</v>
      </c>
      <c r="F5" s="1">
        <v>85</v>
      </c>
      <c r="G5" s="1">
        <v>64</v>
      </c>
      <c r="H5" s="1">
        <v>75.290000000000006</v>
      </c>
      <c r="I5" s="6">
        <f>(J5+K5+L5+M5+N5+O5+P5+Q5+R5+S5+U5+V5+W5+X5+Z5+AA5+AB5+AE5)*100/18</f>
        <v>92.388888888888886</v>
      </c>
      <c r="J5" s="1" t="s">
        <v>29</v>
      </c>
      <c r="K5" s="1" t="s">
        <v>29</v>
      </c>
      <c r="L5" s="1" t="s">
        <v>70</v>
      </c>
      <c r="M5" s="1" t="s">
        <v>15</v>
      </c>
      <c r="N5" s="1" t="s">
        <v>81</v>
      </c>
      <c r="O5" s="1" t="s">
        <v>29</v>
      </c>
      <c r="P5" s="1" t="s">
        <v>15</v>
      </c>
      <c r="Q5" s="1" t="s">
        <v>50</v>
      </c>
      <c r="R5" s="1" t="s">
        <v>48</v>
      </c>
      <c r="S5" s="1" t="s">
        <v>66</v>
      </c>
      <c r="T5" s="1" t="s">
        <v>4262</v>
      </c>
      <c r="U5" s="1" t="s">
        <v>44</v>
      </c>
      <c r="V5" s="1" t="s">
        <v>14</v>
      </c>
      <c r="W5" s="1" t="s">
        <v>45</v>
      </c>
      <c r="X5" s="1" t="s">
        <v>45</v>
      </c>
      <c r="Y5" s="1" t="s">
        <v>4262</v>
      </c>
      <c r="Z5" s="1" t="s">
        <v>29</v>
      </c>
      <c r="AA5" s="1" t="s">
        <v>44</v>
      </c>
      <c r="AB5" s="1" t="s">
        <v>45</v>
      </c>
      <c r="AC5" s="1" t="s">
        <v>4262</v>
      </c>
      <c r="AD5" s="1" t="s">
        <v>4262</v>
      </c>
      <c r="AE5" s="1" t="s">
        <v>45</v>
      </c>
    </row>
    <row r="6" spans="1:31" ht="45" customHeight="1" x14ac:dyDescent="0.25">
      <c r="A6" s="1" t="s">
        <v>690</v>
      </c>
      <c r="B6" s="1" t="s">
        <v>9</v>
      </c>
      <c r="C6" s="1" t="s">
        <v>10</v>
      </c>
      <c r="D6" s="1" t="s">
        <v>693</v>
      </c>
      <c r="E6" s="1" t="s">
        <v>694</v>
      </c>
      <c r="F6" s="1">
        <v>112</v>
      </c>
      <c r="G6" s="1">
        <v>66</v>
      </c>
      <c r="H6" s="1">
        <v>58.93</v>
      </c>
      <c r="I6" s="6">
        <f t="shared" ref="I6:I13" si="0">(J6+K6+L6+M6+N6+O6+P6+Q6+R6+S6+U6+V6+W6+X6+Z6+AA6+AB6+AE6)*100/18</f>
        <v>97.222222222222243</v>
      </c>
      <c r="J6" s="1" t="s">
        <v>70</v>
      </c>
      <c r="K6" s="1" t="s">
        <v>44</v>
      </c>
      <c r="L6" s="1" t="s">
        <v>69</v>
      </c>
      <c r="M6" s="1" t="s">
        <v>69</v>
      </c>
      <c r="N6" s="1" t="s">
        <v>15</v>
      </c>
      <c r="O6" s="1" t="s">
        <v>69</v>
      </c>
      <c r="P6" s="1" t="s">
        <v>45</v>
      </c>
      <c r="Q6" s="1" t="s">
        <v>44</v>
      </c>
      <c r="R6" s="1" t="s">
        <v>69</v>
      </c>
      <c r="S6" s="1" t="s">
        <v>70</v>
      </c>
      <c r="T6" s="1" t="s">
        <v>4262</v>
      </c>
      <c r="U6" s="1" t="s">
        <v>69</v>
      </c>
      <c r="V6" s="1" t="s">
        <v>44</v>
      </c>
      <c r="W6" s="1" t="s">
        <v>69</v>
      </c>
      <c r="X6" s="1" t="s">
        <v>69</v>
      </c>
      <c r="Y6" s="1" t="s">
        <v>4262</v>
      </c>
      <c r="Z6" s="1" t="s">
        <v>69</v>
      </c>
      <c r="AA6" s="1" t="s">
        <v>69</v>
      </c>
      <c r="AB6" s="1" t="s">
        <v>69</v>
      </c>
      <c r="AC6" s="1" t="s">
        <v>4262</v>
      </c>
      <c r="AD6" s="1" t="s">
        <v>4262</v>
      </c>
      <c r="AE6" s="1" t="s">
        <v>69</v>
      </c>
    </row>
    <row r="7" spans="1:31" ht="45" customHeight="1" x14ac:dyDescent="0.25">
      <c r="A7" s="1" t="s">
        <v>690</v>
      </c>
      <c r="B7" s="1" t="s">
        <v>9</v>
      </c>
      <c r="C7" s="1" t="s">
        <v>10</v>
      </c>
      <c r="D7" s="1" t="s">
        <v>695</v>
      </c>
      <c r="E7" s="1" t="s">
        <v>696</v>
      </c>
      <c r="F7" s="1">
        <v>158</v>
      </c>
      <c r="G7" s="1">
        <v>117</v>
      </c>
      <c r="H7" s="1">
        <v>74.05</v>
      </c>
      <c r="I7" s="6">
        <f t="shared" si="0"/>
        <v>96.8888888888889</v>
      </c>
      <c r="J7" s="1" t="s">
        <v>68</v>
      </c>
      <c r="K7" s="1" t="s">
        <v>68</v>
      </c>
      <c r="L7" s="1" t="s">
        <v>68</v>
      </c>
      <c r="M7" s="1" t="s">
        <v>44</v>
      </c>
      <c r="N7" s="1" t="s">
        <v>44</v>
      </c>
      <c r="O7" s="1" t="s">
        <v>29</v>
      </c>
      <c r="P7" s="1" t="s">
        <v>70</v>
      </c>
      <c r="Q7" s="1" t="s">
        <v>70</v>
      </c>
      <c r="R7" s="1" t="s">
        <v>44</v>
      </c>
      <c r="S7" s="1" t="s">
        <v>14</v>
      </c>
      <c r="T7" s="1" t="s">
        <v>4262</v>
      </c>
      <c r="U7" s="1" t="s">
        <v>44</v>
      </c>
      <c r="V7" s="1" t="s">
        <v>45</v>
      </c>
      <c r="W7" s="1" t="s">
        <v>69</v>
      </c>
      <c r="X7" s="1" t="s">
        <v>69</v>
      </c>
      <c r="Y7" s="1" t="s">
        <v>4262</v>
      </c>
      <c r="Z7" s="1" t="s">
        <v>44</v>
      </c>
      <c r="AA7" s="1" t="s">
        <v>44</v>
      </c>
      <c r="AB7" s="1" t="s">
        <v>68</v>
      </c>
      <c r="AC7" s="1" t="s">
        <v>4262</v>
      </c>
      <c r="AD7" s="1" t="s">
        <v>4262</v>
      </c>
      <c r="AE7" s="1" t="s">
        <v>69</v>
      </c>
    </row>
    <row r="8" spans="1:31" ht="45" customHeight="1" x14ac:dyDescent="0.25">
      <c r="A8" s="1" t="s">
        <v>690</v>
      </c>
      <c r="B8" s="1" t="s">
        <v>9</v>
      </c>
      <c r="C8" s="1" t="s">
        <v>10</v>
      </c>
      <c r="D8" s="1" t="s">
        <v>697</v>
      </c>
      <c r="E8" s="1" t="s">
        <v>698</v>
      </c>
      <c r="F8" s="1">
        <v>155</v>
      </c>
      <c r="G8" s="1">
        <v>112</v>
      </c>
      <c r="H8" s="1">
        <v>72.260000000000005</v>
      </c>
      <c r="I8" s="6">
        <f t="shared" si="0"/>
        <v>96.499999999999986</v>
      </c>
      <c r="J8" s="1" t="s">
        <v>13</v>
      </c>
      <c r="K8" s="1" t="s">
        <v>13</v>
      </c>
      <c r="L8" s="1" t="s">
        <v>15</v>
      </c>
      <c r="M8" s="1" t="s">
        <v>44</v>
      </c>
      <c r="N8" s="1" t="s">
        <v>48</v>
      </c>
      <c r="O8" s="1" t="s">
        <v>29</v>
      </c>
      <c r="P8" s="1" t="s">
        <v>45</v>
      </c>
      <c r="Q8" s="1" t="s">
        <v>68</v>
      </c>
      <c r="R8" s="1" t="s">
        <v>70</v>
      </c>
      <c r="S8" s="1" t="s">
        <v>70</v>
      </c>
      <c r="T8" s="1" t="s">
        <v>4262</v>
      </c>
      <c r="U8" s="1" t="s">
        <v>44</v>
      </c>
      <c r="V8" s="1" t="s">
        <v>29</v>
      </c>
      <c r="W8" s="1" t="s">
        <v>70</v>
      </c>
      <c r="X8" s="1" t="s">
        <v>69</v>
      </c>
      <c r="Y8" s="1" t="s">
        <v>4262</v>
      </c>
      <c r="Z8" s="1" t="s">
        <v>69</v>
      </c>
      <c r="AA8" s="1" t="s">
        <v>69</v>
      </c>
      <c r="AB8" s="1" t="s">
        <v>68</v>
      </c>
      <c r="AC8" s="1" t="s">
        <v>4262</v>
      </c>
      <c r="AD8" s="1" t="s">
        <v>4262</v>
      </c>
      <c r="AE8" s="1" t="s">
        <v>44</v>
      </c>
    </row>
    <row r="9" spans="1:31" ht="45" customHeight="1" x14ac:dyDescent="0.25">
      <c r="A9" s="1" t="s">
        <v>690</v>
      </c>
      <c r="B9" s="1" t="s">
        <v>9</v>
      </c>
      <c r="C9" s="1" t="s">
        <v>10</v>
      </c>
      <c r="D9" s="1" t="s">
        <v>1639</v>
      </c>
      <c r="E9" s="1" t="s">
        <v>3705</v>
      </c>
      <c r="F9" s="1">
        <v>110</v>
      </c>
      <c r="G9" s="1">
        <v>133</v>
      </c>
      <c r="H9" s="1">
        <v>120.91</v>
      </c>
      <c r="I9" s="6">
        <f t="shared" si="0"/>
        <v>95.444444444444443</v>
      </c>
      <c r="J9" s="1" t="s">
        <v>44</v>
      </c>
      <c r="K9" s="1" t="s">
        <v>69</v>
      </c>
      <c r="L9" s="1" t="s">
        <v>44</v>
      </c>
      <c r="M9" s="1" t="s">
        <v>44</v>
      </c>
      <c r="N9" s="1" t="s">
        <v>81</v>
      </c>
      <c r="O9" s="1" t="s">
        <v>29</v>
      </c>
      <c r="P9" s="1" t="s">
        <v>69</v>
      </c>
      <c r="Q9" s="1" t="s">
        <v>44</v>
      </c>
      <c r="R9" s="1" t="s">
        <v>44</v>
      </c>
      <c r="S9" s="1" t="s">
        <v>76</v>
      </c>
      <c r="T9" s="1" t="s">
        <v>4262</v>
      </c>
      <c r="U9" s="1" t="s">
        <v>70</v>
      </c>
      <c r="V9" s="1" t="s">
        <v>15</v>
      </c>
      <c r="W9" s="1" t="s">
        <v>45</v>
      </c>
      <c r="X9" s="1" t="s">
        <v>44</v>
      </c>
      <c r="Y9" s="1" t="s">
        <v>4262</v>
      </c>
      <c r="Z9" s="1" t="s">
        <v>69</v>
      </c>
      <c r="AA9" s="1" t="s">
        <v>69</v>
      </c>
      <c r="AB9" s="1" t="s">
        <v>69</v>
      </c>
      <c r="AC9" s="1" t="s">
        <v>4262</v>
      </c>
      <c r="AD9" s="1" t="s">
        <v>4262</v>
      </c>
      <c r="AE9" s="1" t="s">
        <v>69</v>
      </c>
    </row>
    <row r="10" spans="1:31" ht="45" customHeight="1" x14ac:dyDescent="0.25">
      <c r="A10" s="1" t="s">
        <v>690</v>
      </c>
      <c r="B10" s="1" t="s">
        <v>9</v>
      </c>
      <c r="C10" s="1" t="s">
        <v>10</v>
      </c>
      <c r="D10" s="1" t="s">
        <v>3706</v>
      </c>
      <c r="E10" s="1" t="s">
        <v>3707</v>
      </c>
      <c r="F10" s="1">
        <v>39</v>
      </c>
      <c r="G10" s="1">
        <v>25</v>
      </c>
      <c r="H10" s="1">
        <v>64.099999999999994</v>
      </c>
      <c r="I10" s="6">
        <f t="shared" si="0"/>
        <v>89.944444444444457</v>
      </c>
      <c r="J10" s="1" t="s">
        <v>70</v>
      </c>
      <c r="K10" s="1" t="s">
        <v>19</v>
      </c>
      <c r="L10" s="1" t="s">
        <v>14</v>
      </c>
      <c r="M10" s="1" t="s">
        <v>14</v>
      </c>
      <c r="N10" s="1" t="s">
        <v>63</v>
      </c>
      <c r="O10" s="1" t="s">
        <v>70</v>
      </c>
      <c r="P10" s="1" t="s">
        <v>14</v>
      </c>
      <c r="Q10" s="1" t="s">
        <v>14</v>
      </c>
      <c r="R10" s="1" t="s">
        <v>14</v>
      </c>
      <c r="S10" s="1" t="s">
        <v>70</v>
      </c>
      <c r="T10" s="1" t="s">
        <v>4262</v>
      </c>
      <c r="U10" s="1" t="s">
        <v>70</v>
      </c>
      <c r="V10" s="1" t="s">
        <v>19</v>
      </c>
      <c r="W10" s="1" t="s">
        <v>81</v>
      </c>
      <c r="X10" s="1" t="s">
        <v>19</v>
      </c>
      <c r="Y10" s="1" t="s">
        <v>4262</v>
      </c>
      <c r="Z10" s="1" t="s">
        <v>81</v>
      </c>
      <c r="AA10" s="1" t="s">
        <v>19</v>
      </c>
      <c r="AB10" s="1" t="s">
        <v>19</v>
      </c>
      <c r="AC10" s="1" t="s">
        <v>4262</v>
      </c>
      <c r="AD10" s="1" t="s">
        <v>4262</v>
      </c>
      <c r="AE10" s="1" t="s">
        <v>19</v>
      </c>
    </row>
    <row r="11" spans="1:31" ht="45" customHeight="1" x14ac:dyDescent="0.25">
      <c r="A11" s="1" t="s">
        <v>690</v>
      </c>
      <c r="B11" s="1" t="s">
        <v>9</v>
      </c>
      <c r="C11" s="1" t="s">
        <v>10</v>
      </c>
      <c r="D11" s="1" t="s">
        <v>1630</v>
      </c>
      <c r="E11" s="1" t="s">
        <v>3708</v>
      </c>
      <c r="F11" s="1">
        <v>2</v>
      </c>
      <c r="G11" s="1">
        <v>3</v>
      </c>
      <c r="H11" s="1">
        <v>150</v>
      </c>
      <c r="I11" s="6">
        <f t="shared" si="0"/>
        <v>100</v>
      </c>
      <c r="J11" s="1" t="s">
        <v>13</v>
      </c>
      <c r="K11" s="1" t="s">
        <v>13</v>
      </c>
      <c r="L11" s="1" t="s">
        <v>13</v>
      </c>
      <c r="M11" s="1" t="s">
        <v>13</v>
      </c>
      <c r="N11" s="1" t="s">
        <v>13</v>
      </c>
      <c r="O11" s="1" t="s">
        <v>13</v>
      </c>
      <c r="P11" s="1" t="s">
        <v>13</v>
      </c>
      <c r="Q11" s="1" t="s">
        <v>13</v>
      </c>
      <c r="R11" s="1" t="s">
        <v>13</v>
      </c>
      <c r="S11" s="1" t="s">
        <v>13</v>
      </c>
      <c r="T11" s="1" t="s">
        <v>4262</v>
      </c>
      <c r="U11" s="1" t="s">
        <v>13</v>
      </c>
      <c r="V11" s="1" t="s">
        <v>13</v>
      </c>
      <c r="W11" s="1" t="s">
        <v>13</v>
      </c>
      <c r="X11" s="1" t="s">
        <v>13</v>
      </c>
      <c r="Y11" s="1" t="s">
        <v>4262</v>
      </c>
      <c r="Z11" s="1" t="s">
        <v>13</v>
      </c>
      <c r="AA11" s="1" t="s">
        <v>13</v>
      </c>
      <c r="AB11" s="1" t="s">
        <v>13</v>
      </c>
      <c r="AC11" s="1" t="s">
        <v>4262</v>
      </c>
      <c r="AD11" s="1" t="s">
        <v>4262</v>
      </c>
      <c r="AE11" s="1" t="s">
        <v>13</v>
      </c>
    </row>
    <row r="12" spans="1:31" ht="45" customHeight="1" x14ac:dyDescent="0.25">
      <c r="A12" s="1" t="s">
        <v>690</v>
      </c>
      <c r="B12" s="1" t="s">
        <v>9</v>
      </c>
      <c r="C12" s="1" t="s">
        <v>10</v>
      </c>
      <c r="D12" s="1" t="s">
        <v>1641</v>
      </c>
      <c r="E12" s="1" t="s">
        <v>3709</v>
      </c>
      <c r="F12" s="1">
        <v>23</v>
      </c>
      <c r="G12" s="1">
        <v>13</v>
      </c>
      <c r="H12" s="1">
        <v>56.52</v>
      </c>
      <c r="I12" s="6">
        <f t="shared" si="0"/>
        <v>93.111111111111128</v>
      </c>
      <c r="J12" s="1" t="s">
        <v>50</v>
      </c>
      <c r="K12" s="1" t="s">
        <v>13</v>
      </c>
      <c r="L12" s="1" t="s">
        <v>13</v>
      </c>
      <c r="M12" s="1" t="s">
        <v>13</v>
      </c>
      <c r="N12" s="1" t="s">
        <v>19</v>
      </c>
      <c r="O12" s="1" t="s">
        <v>59</v>
      </c>
      <c r="P12" s="1" t="s">
        <v>13</v>
      </c>
      <c r="Q12" s="1" t="s">
        <v>13</v>
      </c>
      <c r="R12" s="1" t="s">
        <v>14</v>
      </c>
      <c r="S12" s="1" t="s">
        <v>13</v>
      </c>
      <c r="T12" s="1" t="s">
        <v>4262</v>
      </c>
      <c r="U12" s="1" t="s">
        <v>48</v>
      </c>
      <c r="V12" s="1" t="s">
        <v>59</v>
      </c>
      <c r="W12" s="1" t="s">
        <v>55</v>
      </c>
      <c r="X12" s="1" t="s">
        <v>72</v>
      </c>
      <c r="Y12" s="1" t="s">
        <v>4262</v>
      </c>
      <c r="Z12" s="1" t="s">
        <v>13</v>
      </c>
      <c r="AA12" s="1" t="s">
        <v>13</v>
      </c>
      <c r="AB12" s="1" t="s">
        <v>13</v>
      </c>
      <c r="AC12" s="1" t="s">
        <v>4262</v>
      </c>
      <c r="AD12" s="1" t="s">
        <v>4262</v>
      </c>
      <c r="AE12" s="1" t="s">
        <v>59</v>
      </c>
    </row>
    <row r="13" spans="1:31" ht="45" customHeight="1" x14ac:dyDescent="0.25">
      <c r="A13" s="1" t="s">
        <v>690</v>
      </c>
      <c r="B13" s="1" t="s">
        <v>9</v>
      </c>
      <c r="C13" s="1" t="s">
        <v>10</v>
      </c>
      <c r="D13" s="1" t="s">
        <v>699</v>
      </c>
      <c r="E13" s="1" t="s">
        <v>3710</v>
      </c>
      <c r="F13" s="1">
        <v>123</v>
      </c>
      <c r="G13" s="1">
        <v>75</v>
      </c>
      <c r="H13" s="1">
        <v>60.98</v>
      </c>
      <c r="I13" s="6">
        <f t="shared" si="0"/>
        <v>93.833333333333329</v>
      </c>
      <c r="J13" s="1" t="s">
        <v>29</v>
      </c>
      <c r="K13" s="1" t="s">
        <v>70</v>
      </c>
      <c r="L13" s="1" t="s">
        <v>70</v>
      </c>
      <c r="M13" s="1" t="s">
        <v>70</v>
      </c>
      <c r="N13" s="1" t="s">
        <v>50</v>
      </c>
      <c r="O13" s="1" t="s">
        <v>15</v>
      </c>
      <c r="P13" s="1" t="s">
        <v>70</v>
      </c>
      <c r="Q13" s="1" t="s">
        <v>45</v>
      </c>
      <c r="R13" s="1" t="s">
        <v>70</v>
      </c>
      <c r="S13" s="1" t="s">
        <v>50</v>
      </c>
      <c r="T13" s="1" t="s">
        <v>4262</v>
      </c>
      <c r="U13" s="1" t="s">
        <v>45</v>
      </c>
      <c r="V13" s="1" t="s">
        <v>48</v>
      </c>
      <c r="W13" s="1" t="s">
        <v>29</v>
      </c>
      <c r="X13" s="1" t="s">
        <v>15</v>
      </c>
      <c r="Y13" s="1" t="s">
        <v>4262</v>
      </c>
      <c r="Z13" s="1" t="s">
        <v>70</v>
      </c>
      <c r="AA13" s="1" t="s">
        <v>29</v>
      </c>
      <c r="AB13" s="1" t="s">
        <v>15</v>
      </c>
      <c r="AC13" s="1" t="s">
        <v>4262</v>
      </c>
      <c r="AD13" s="1" t="s">
        <v>4262</v>
      </c>
      <c r="AE13" s="1" t="s">
        <v>29</v>
      </c>
    </row>
    <row r="14" spans="1:31" ht="45" customHeight="1" x14ac:dyDescent="0.25">
      <c r="A14" s="1" t="s">
        <v>690</v>
      </c>
      <c r="B14" s="1" t="s">
        <v>1191</v>
      </c>
      <c r="C14" s="1" t="s">
        <v>499</v>
      </c>
      <c r="D14" s="1" t="s">
        <v>1628</v>
      </c>
      <c r="E14" s="1" t="s">
        <v>1629</v>
      </c>
      <c r="F14" s="1">
        <v>105</v>
      </c>
      <c r="G14" s="1">
        <v>53</v>
      </c>
      <c r="H14" s="1">
        <v>50.48</v>
      </c>
      <c r="I14" s="4">
        <f>(J14+K14+L14+M14+N14+O14+P14+Q14+R14+S14+T14+U14+V14+W14+X14+Y14+Z14+AA14+AB14+AC14+AD14+AE14)*100/22</f>
        <v>94.36363636363636</v>
      </c>
      <c r="J14" s="1" t="s">
        <v>69</v>
      </c>
      <c r="K14" s="1" t="s">
        <v>70</v>
      </c>
      <c r="L14" s="1" t="s">
        <v>70</v>
      </c>
      <c r="M14" s="1" t="s">
        <v>70</v>
      </c>
      <c r="N14" s="1" t="s">
        <v>70</v>
      </c>
      <c r="O14" s="1" t="s">
        <v>15</v>
      </c>
      <c r="P14" s="1" t="s">
        <v>15</v>
      </c>
      <c r="Q14" s="1" t="s">
        <v>14</v>
      </c>
      <c r="R14" s="1" t="s">
        <v>14</v>
      </c>
      <c r="S14" s="1" t="s">
        <v>15</v>
      </c>
      <c r="T14" s="1" t="s">
        <v>15</v>
      </c>
      <c r="U14" s="1" t="s">
        <v>15</v>
      </c>
      <c r="V14" s="1" t="s">
        <v>70</v>
      </c>
      <c r="W14" s="1" t="s">
        <v>70</v>
      </c>
      <c r="X14" s="1" t="s">
        <v>69</v>
      </c>
      <c r="Y14" s="1" t="s">
        <v>15</v>
      </c>
      <c r="Z14" s="1" t="s">
        <v>14</v>
      </c>
      <c r="AA14" s="1" t="s">
        <v>70</v>
      </c>
      <c r="AB14" s="1" t="s">
        <v>70</v>
      </c>
      <c r="AC14" s="1" t="s">
        <v>19</v>
      </c>
      <c r="AD14" s="1" t="s">
        <v>15</v>
      </c>
      <c r="AE14" s="1" t="s">
        <v>40</v>
      </c>
    </row>
    <row r="15" spans="1:31" ht="45" customHeight="1" x14ac:dyDescent="0.25">
      <c r="A15" s="1" t="s">
        <v>690</v>
      </c>
      <c r="B15" s="1" t="s">
        <v>1191</v>
      </c>
      <c r="C15" s="1" t="s">
        <v>499</v>
      </c>
      <c r="D15" s="1" t="s">
        <v>1630</v>
      </c>
      <c r="E15" s="1" t="s">
        <v>1631</v>
      </c>
      <c r="F15" s="1">
        <v>26</v>
      </c>
      <c r="G15" s="1">
        <v>14</v>
      </c>
      <c r="H15" s="1">
        <v>53.85</v>
      </c>
      <c r="I15" s="4">
        <f t="shared" ref="I15:I22" si="1">(J15+K15+L15+M15+N15+O15+P15+Q15+R15+S15+T15+U15+V15+W15+X15+Y15+Z15+AA15+AB15+AC15+AD15+AE15)*100/22</f>
        <v>70.772727272727309</v>
      </c>
      <c r="J15" s="1" t="s">
        <v>59</v>
      </c>
      <c r="K15" s="1" t="s">
        <v>76</v>
      </c>
      <c r="L15" s="1" t="s">
        <v>63</v>
      </c>
      <c r="M15" s="1" t="s">
        <v>76</v>
      </c>
      <c r="N15" s="1" t="s">
        <v>63</v>
      </c>
      <c r="O15" s="1" t="s">
        <v>76</v>
      </c>
      <c r="P15" s="1" t="s">
        <v>63</v>
      </c>
      <c r="Q15" s="1" t="s">
        <v>3360</v>
      </c>
      <c r="R15" s="1" t="s">
        <v>3360</v>
      </c>
      <c r="S15" s="1" t="s">
        <v>3470</v>
      </c>
      <c r="T15" s="1" t="s">
        <v>3360</v>
      </c>
      <c r="U15" s="1" t="s">
        <v>3360</v>
      </c>
      <c r="V15" s="1" t="s">
        <v>23</v>
      </c>
      <c r="W15" s="1" t="s">
        <v>23</v>
      </c>
      <c r="X15" s="1" t="s">
        <v>23</v>
      </c>
      <c r="Y15" s="1" t="s">
        <v>23</v>
      </c>
      <c r="Z15" s="1" t="s">
        <v>23</v>
      </c>
      <c r="AA15" s="1" t="s">
        <v>23</v>
      </c>
      <c r="AB15" s="1" t="s">
        <v>23</v>
      </c>
      <c r="AC15" s="1" t="s">
        <v>23</v>
      </c>
      <c r="AD15" s="1" t="s">
        <v>23</v>
      </c>
      <c r="AE15" s="1" t="s">
        <v>23</v>
      </c>
    </row>
    <row r="16" spans="1:31" ht="45" customHeight="1" x14ac:dyDescent="0.25">
      <c r="A16" s="1" t="s">
        <v>690</v>
      </c>
      <c r="B16" s="1" t="s">
        <v>1191</v>
      </c>
      <c r="C16" s="1" t="s">
        <v>499</v>
      </c>
      <c r="D16" s="1" t="s">
        <v>1632</v>
      </c>
      <c r="E16" s="1" t="s">
        <v>1633</v>
      </c>
      <c r="F16" s="1">
        <v>464</v>
      </c>
      <c r="G16" s="1">
        <v>215</v>
      </c>
      <c r="H16" s="1">
        <v>46.34</v>
      </c>
      <c r="I16" s="4">
        <f t="shared" si="1"/>
        <v>87.63636363636364</v>
      </c>
      <c r="J16" s="1" t="s">
        <v>45</v>
      </c>
      <c r="K16" s="1" t="s">
        <v>15</v>
      </c>
      <c r="L16" s="1" t="s">
        <v>15</v>
      </c>
      <c r="M16" s="1" t="s">
        <v>14</v>
      </c>
      <c r="N16" s="1" t="s">
        <v>81</v>
      </c>
      <c r="O16" s="1" t="s">
        <v>55</v>
      </c>
      <c r="P16" s="1" t="s">
        <v>48</v>
      </c>
      <c r="Q16" s="1" t="s">
        <v>18</v>
      </c>
      <c r="R16" s="1" t="s">
        <v>81</v>
      </c>
      <c r="S16" s="1" t="s">
        <v>3404</v>
      </c>
      <c r="T16" s="1" t="s">
        <v>14</v>
      </c>
      <c r="U16" s="1" t="s">
        <v>19</v>
      </c>
      <c r="V16" s="1" t="s">
        <v>22</v>
      </c>
      <c r="W16" s="1" t="s">
        <v>76</v>
      </c>
      <c r="X16" s="1" t="s">
        <v>40</v>
      </c>
      <c r="Y16" s="1" t="s">
        <v>50</v>
      </c>
      <c r="Z16" s="1" t="s">
        <v>18</v>
      </c>
      <c r="AA16" s="1" t="s">
        <v>50</v>
      </c>
      <c r="AB16" s="1" t="s">
        <v>19</v>
      </c>
      <c r="AC16" s="1" t="s">
        <v>50</v>
      </c>
      <c r="AD16" s="1" t="s">
        <v>81</v>
      </c>
      <c r="AE16" s="1" t="s">
        <v>76</v>
      </c>
    </row>
    <row r="17" spans="1:31" ht="45" customHeight="1" x14ac:dyDescent="0.25">
      <c r="A17" s="1" t="s">
        <v>690</v>
      </c>
      <c r="B17" s="1" t="s">
        <v>1191</v>
      </c>
      <c r="C17" s="1" t="s">
        <v>499</v>
      </c>
      <c r="D17" s="1" t="s">
        <v>1634</v>
      </c>
      <c r="E17" s="1" t="s">
        <v>1635</v>
      </c>
      <c r="F17" s="1">
        <v>206</v>
      </c>
      <c r="G17" s="1">
        <v>141</v>
      </c>
      <c r="H17" s="1">
        <v>68.45</v>
      </c>
      <c r="I17" s="4">
        <f t="shared" si="1"/>
        <v>89.454545454545453</v>
      </c>
      <c r="J17" s="1" t="s">
        <v>48</v>
      </c>
      <c r="K17" s="1" t="s">
        <v>48</v>
      </c>
      <c r="L17" s="1" t="s">
        <v>40</v>
      </c>
      <c r="M17" s="1" t="s">
        <v>40</v>
      </c>
      <c r="N17" s="1" t="s">
        <v>40</v>
      </c>
      <c r="O17" s="1" t="s">
        <v>40</v>
      </c>
      <c r="P17" s="1" t="s">
        <v>50</v>
      </c>
      <c r="Q17" s="1" t="s">
        <v>50</v>
      </c>
      <c r="R17" s="1" t="s">
        <v>50</v>
      </c>
      <c r="S17" s="1" t="s">
        <v>72</v>
      </c>
      <c r="T17" s="1" t="s">
        <v>40</v>
      </c>
      <c r="U17" s="1" t="s">
        <v>48</v>
      </c>
      <c r="V17" s="1" t="s">
        <v>19</v>
      </c>
      <c r="W17" s="1" t="s">
        <v>50</v>
      </c>
      <c r="X17" s="1" t="s">
        <v>40</v>
      </c>
      <c r="Y17" s="1" t="s">
        <v>50</v>
      </c>
      <c r="Z17" s="1" t="s">
        <v>40</v>
      </c>
      <c r="AA17" s="1" t="s">
        <v>50</v>
      </c>
      <c r="AB17" s="1" t="s">
        <v>50</v>
      </c>
      <c r="AC17" s="1" t="s">
        <v>40</v>
      </c>
      <c r="AD17" s="1" t="s">
        <v>50</v>
      </c>
      <c r="AE17" s="1" t="s">
        <v>40</v>
      </c>
    </row>
    <row r="18" spans="1:31" ht="45" customHeight="1" x14ac:dyDescent="0.25">
      <c r="A18" s="1" t="s">
        <v>690</v>
      </c>
      <c r="B18" s="1" t="s">
        <v>1191</v>
      </c>
      <c r="C18" s="1" t="s">
        <v>499</v>
      </c>
      <c r="D18" s="1" t="s">
        <v>1636</v>
      </c>
      <c r="E18" s="1" t="s">
        <v>1637</v>
      </c>
      <c r="F18" s="1">
        <v>404</v>
      </c>
      <c r="G18" s="1">
        <v>176</v>
      </c>
      <c r="H18" s="1">
        <v>43.56</v>
      </c>
      <c r="I18" s="4">
        <f t="shared" si="1"/>
        <v>82.136363636363654</v>
      </c>
      <c r="J18" s="1" t="s">
        <v>50</v>
      </c>
      <c r="K18" s="1" t="s">
        <v>50</v>
      </c>
      <c r="L18" s="1" t="s">
        <v>76</v>
      </c>
      <c r="M18" s="1" t="s">
        <v>63</v>
      </c>
      <c r="N18" s="1" t="s">
        <v>330</v>
      </c>
      <c r="O18" s="1" t="s">
        <v>63</v>
      </c>
      <c r="P18" s="1" t="s">
        <v>19</v>
      </c>
      <c r="Q18" s="1" t="s">
        <v>59</v>
      </c>
      <c r="R18" s="1" t="s">
        <v>76</v>
      </c>
      <c r="S18" s="1" t="s">
        <v>17</v>
      </c>
      <c r="T18" s="1" t="s">
        <v>50</v>
      </c>
      <c r="U18" s="1" t="s">
        <v>72</v>
      </c>
      <c r="V18" s="1" t="s">
        <v>3360</v>
      </c>
      <c r="W18" s="1" t="s">
        <v>66</v>
      </c>
      <c r="X18" s="1" t="s">
        <v>81</v>
      </c>
      <c r="Y18" s="1" t="s">
        <v>39</v>
      </c>
      <c r="Z18" s="1" t="s">
        <v>59</v>
      </c>
      <c r="AA18" s="1" t="s">
        <v>72</v>
      </c>
      <c r="AB18" s="1" t="s">
        <v>76</v>
      </c>
      <c r="AC18" s="1" t="s">
        <v>18</v>
      </c>
      <c r="AD18" s="1" t="s">
        <v>55</v>
      </c>
      <c r="AE18" s="1" t="s">
        <v>39</v>
      </c>
    </row>
    <row r="19" spans="1:31" ht="45" customHeight="1" x14ac:dyDescent="0.25">
      <c r="A19" s="1" t="s">
        <v>690</v>
      </c>
      <c r="B19" s="1" t="s">
        <v>1191</v>
      </c>
      <c r="C19" s="1" t="s">
        <v>499</v>
      </c>
      <c r="D19" s="1" t="s">
        <v>1638</v>
      </c>
      <c r="E19" s="1" t="s">
        <v>3711</v>
      </c>
      <c r="F19" s="1">
        <v>510</v>
      </c>
      <c r="G19" s="1">
        <v>214</v>
      </c>
      <c r="H19" s="1">
        <v>41.96</v>
      </c>
      <c r="I19" s="4">
        <f t="shared" si="1"/>
        <v>87.63636363636364</v>
      </c>
      <c r="J19" s="1" t="s">
        <v>15</v>
      </c>
      <c r="K19" s="1" t="s">
        <v>45</v>
      </c>
      <c r="L19" s="1" t="s">
        <v>45</v>
      </c>
      <c r="M19" s="1" t="s">
        <v>40</v>
      </c>
      <c r="N19" s="1" t="s">
        <v>59</v>
      </c>
      <c r="O19" s="1" t="s">
        <v>81</v>
      </c>
      <c r="P19" s="1" t="s">
        <v>14</v>
      </c>
      <c r="Q19" s="1" t="s">
        <v>50</v>
      </c>
      <c r="R19" s="1" t="s">
        <v>19</v>
      </c>
      <c r="S19" s="1" t="s">
        <v>79</v>
      </c>
      <c r="T19" s="1" t="s">
        <v>15</v>
      </c>
      <c r="U19" s="1" t="s">
        <v>19</v>
      </c>
      <c r="V19" s="1" t="s">
        <v>63</v>
      </c>
      <c r="W19" s="1" t="s">
        <v>55</v>
      </c>
      <c r="X19" s="1" t="s">
        <v>50</v>
      </c>
      <c r="Y19" s="1" t="s">
        <v>76</v>
      </c>
      <c r="Z19" s="1" t="s">
        <v>18</v>
      </c>
      <c r="AA19" s="1" t="s">
        <v>50</v>
      </c>
      <c r="AB19" s="1" t="s">
        <v>40</v>
      </c>
      <c r="AC19" s="1" t="s">
        <v>18</v>
      </c>
      <c r="AD19" s="1" t="s">
        <v>76</v>
      </c>
      <c r="AE19" s="1" t="s">
        <v>19</v>
      </c>
    </row>
    <row r="20" spans="1:31" ht="45" customHeight="1" x14ac:dyDescent="0.25">
      <c r="A20" s="1" t="s">
        <v>690</v>
      </c>
      <c r="B20" s="1" t="s">
        <v>1191</v>
      </c>
      <c r="C20" s="1" t="s">
        <v>499</v>
      </c>
      <c r="D20" s="1" t="s">
        <v>1639</v>
      </c>
      <c r="E20" s="1" t="s">
        <v>1640</v>
      </c>
      <c r="F20" s="1">
        <v>448</v>
      </c>
      <c r="G20" s="1">
        <v>221</v>
      </c>
      <c r="H20" s="1">
        <v>49.33</v>
      </c>
      <c r="I20" s="4">
        <f t="shared" si="1"/>
        <v>91.63636363636364</v>
      </c>
      <c r="J20" s="1" t="s">
        <v>45</v>
      </c>
      <c r="K20" s="1" t="s">
        <v>44</v>
      </c>
      <c r="L20" s="1" t="s">
        <v>45</v>
      </c>
      <c r="M20" s="1" t="s">
        <v>15</v>
      </c>
      <c r="N20" s="1" t="s">
        <v>40</v>
      </c>
      <c r="O20" s="1" t="s">
        <v>40</v>
      </c>
      <c r="P20" s="1" t="s">
        <v>15</v>
      </c>
      <c r="Q20" s="1" t="s">
        <v>40</v>
      </c>
      <c r="R20" s="1" t="s">
        <v>15</v>
      </c>
      <c r="S20" s="1" t="s">
        <v>59</v>
      </c>
      <c r="T20" s="1" t="s">
        <v>15</v>
      </c>
      <c r="U20" s="1" t="s">
        <v>14</v>
      </c>
      <c r="V20" s="1" t="s">
        <v>72</v>
      </c>
      <c r="W20" s="1" t="s">
        <v>48</v>
      </c>
      <c r="X20" s="1" t="s">
        <v>45</v>
      </c>
      <c r="Y20" s="1" t="s">
        <v>50</v>
      </c>
      <c r="Z20" s="1" t="s">
        <v>18</v>
      </c>
      <c r="AA20" s="1" t="s">
        <v>14</v>
      </c>
      <c r="AB20" s="1" t="s">
        <v>15</v>
      </c>
      <c r="AC20" s="1" t="s">
        <v>29</v>
      </c>
      <c r="AD20" s="1" t="s">
        <v>40</v>
      </c>
      <c r="AE20" s="1" t="s">
        <v>14</v>
      </c>
    </row>
    <row r="21" spans="1:31" ht="45" customHeight="1" x14ac:dyDescent="0.25">
      <c r="A21" s="1" t="s">
        <v>690</v>
      </c>
      <c r="B21" s="1" t="s">
        <v>1191</v>
      </c>
      <c r="C21" s="1" t="s">
        <v>499</v>
      </c>
      <c r="D21" s="1" t="s">
        <v>1641</v>
      </c>
      <c r="E21" s="1" t="s">
        <v>1642</v>
      </c>
      <c r="F21" s="1">
        <v>51</v>
      </c>
      <c r="G21" s="1">
        <v>29</v>
      </c>
      <c r="H21" s="1">
        <v>56.86</v>
      </c>
      <c r="I21" s="4">
        <f t="shared" si="1"/>
        <v>94.272727272727266</v>
      </c>
      <c r="J21" s="1" t="s">
        <v>70</v>
      </c>
      <c r="K21" s="1" t="s">
        <v>70</v>
      </c>
      <c r="L21" s="1" t="s">
        <v>14</v>
      </c>
      <c r="M21" s="1" t="s">
        <v>70</v>
      </c>
      <c r="N21" s="1" t="s">
        <v>13</v>
      </c>
      <c r="O21" s="1" t="s">
        <v>19</v>
      </c>
      <c r="P21" s="1" t="s">
        <v>45</v>
      </c>
      <c r="Q21" s="1" t="s">
        <v>44</v>
      </c>
      <c r="R21" s="1" t="s">
        <v>13</v>
      </c>
      <c r="S21" s="1" t="s">
        <v>3361</v>
      </c>
      <c r="T21" s="1" t="s">
        <v>13</v>
      </c>
      <c r="U21" s="1" t="s">
        <v>13</v>
      </c>
      <c r="V21" s="1" t="s">
        <v>70</v>
      </c>
      <c r="W21" s="1" t="s">
        <v>70</v>
      </c>
      <c r="X21" s="1" t="s">
        <v>70</v>
      </c>
      <c r="Y21" s="1" t="s">
        <v>19</v>
      </c>
      <c r="Z21" s="1" t="s">
        <v>19</v>
      </c>
      <c r="AA21" s="1" t="s">
        <v>44</v>
      </c>
      <c r="AB21" s="1" t="s">
        <v>44</v>
      </c>
      <c r="AC21" s="1" t="s">
        <v>50</v>
      </c>
      <c r="AD21" s="1" t="s">
        <v>70</v>
      </c>
      <c r="AE21" s="1" t="s">
        <v>29</v>
      </c>
    </row>
    <row r="22" spans="1:31" ht="45" customHeight="1" x14ac:dyDescent="0.25">
      <c r="A22" s="1" t="s">
        <v>690</v>
      </c>
      <c r="B22" s="1" t="s">
        <v>1191</v>
      </c>
      <c r="C22" s="1" t="s">
        <v>499</v>
      </c>
      <c r="D22" s="1" t="s">
        <v>1643</v>
      </c>
      <c r="E22" s="1" t="s">
        <v>3713</v>
      </c>
      <c r="F22" s="1">
        <v>151</v>
      </c>
      <c r="G22" s="1">
        <v>77</v>
      </c>
      <c r="H22" s="1">
        <v>50.99</v>
      </c>
      <c r="I22" s="4">
        <f t="shared" si="1"/>
        <v>94.318181818181799</v>
      </c>
      <c r="J22" s="1" t="s">
        <v>68</v>
      </c>
      <c r="K22" s="1" t="s">
        <v>44</v>
      </c>
      <c r="L22" s="1" t="s">
        <v>70</v>
      </c>
      <c r="M22" s="1" t="s">
        <v>45</v>
      </c>
      <c r="N22" s="1" t="s">
        <v>48</v>
      </c>
      <c r="O22" s="1" t="s">
        <v>14</v>
      </c>
      <c r="P22" s="1" t="s">
        <v>14</v>
      </c>
      <c r="Q22" s="1" t="s">
        <v>44</v>
      </c>
      <c r="R22" s="1" t="s">
        <v>45</v>
      </c>
      <c r="S22" s="1" t="s">
        <v>48</v>
      </c>
      <c r="T22" s="1" t="s">
        <v>15</v>
      </c>
      <c r="U22" s="1" t="s">
        <v>70</v>
      </c>
      <c r="V22" s="1" t="s">
        <v>29</v>
      </c>
      <c r="W22" s="1" t="s">
        <v>14</v>
      </c>
      <c r="X22" s="1" t="s">
        <v>70</v>
      </c>
      <c r="Y22" s="1" t="s">
        <v>29</v>
      </c>
      <c r="Z22" s="1" t="s">
        <v>48</v>
      </c>
      <c r="AA22" s="1" t="s">
        <v>45</v>
      </c>
      <c r="AB22" s="1" t="s">
        <v>45</v>
      </c>
      <c r="AC22" s="1" t="s">
        <v>45</v>
      </c>
      <c r="AD22" s="1" t="s">
        <v>15</v>
      </c>
      <c r="AE22" s="1" t="s">
        <v>70</v>
      </c>
    </row>
    <row r="23" spans="1:31" ht="45" customHeight="1" x14ac:dyDescent="0.25">
      <c r="A23" s="1" t="s">
        <v>690</v>
      </c>
      <c r="B23" s="1" t="s">
        <v>1241</v>
      </c>
      <c r="C23" s="1" t="s">
        <v>499</v>
      </c>
      <c r="D23" s="1" t="s">
        <v>1644</v>
      </c>
      <c r="E23" s="1" t="s">
        <v>1645</v>
      </c>
      <c r="F23" s="1">
        <v>1084</v>
      </c>
      <c r="G23" s="1">
        <v>452</v>
      </c>
      <c r="H23" s="1">
        <v>41.7</v>
      </c>
      <c r="I23" s="4">
        <f>(J23+K23+L23+M23+N23+O23+W23+X23+Y23+Z23+AA23+AB23+AE23)*100/13</f>
        <v>94.538461538461519</v>
      </c>
      <c r="J23" s="1" t="s">
        <v>44</v>
      </c>
      <c r="K23" s="1" t="s">
        <v>70</v>
      </c>
      <c r="L23" s="1" t="s">
        <v>45</v>
      </c>
      <c r="M23" s="1" t="s">
        <v>45</v>
      </c>
      <c r="N23" s="1" t="s">
        <v>14</v>
      </c>
      <c r="O23" s="1" t="s">
        <v>15</v>
      </c>
      <c r="P23" s="1" t="s">
        <v>4262</v>
      </c>
      <c r="Q23" s="1" t="s">
        <v>4262</v>
      </c>
      <c r="R23" s="1" t="s">
        <v>4262</v>
      </c>
      <c r="S23" s="1" t="s">
        <v>4262</v>
      </c>
      <c r="T23" s="1" t="s">
        <v>4262</v>
      </c>
      <c r="U23" s="1" t="s">
        <v>4262</v>
      </c>
      <c r="V23" s="1" t="s">
        <v>4262</v>
      </c>
      <c r="W23" s="1" t="s">
        <v>45</v>
      </c>
      <c r="X23" s="1" t="s">
        <v>15</v>
      </c>
      <c r="Y23" s="1" t="s">
        <v>15</v>
      </c>
      <c r="Z23" s="1" t="s">
        <v>15</v>
      </c>
      <c r="AA23" s="1" t="s">
        <v>45</v>
      </c>
      <c r="AB23" s="1" t="s">
        <v>15</v>
      </c>
      <c r="AC23" s="1" t="s">
        <v>4262</v>
      </c>
      <c r="AD23" s="1" t="s">
        <v>4262</v>
      </c>
      <c r="AE23" s="1" t="s">
        <v>15</v>
      </c>
    </row>
    <row r="24" spans="1:31" ht="45" customHeight="1" x14ac:dyDescent="0.25">
      <c r="A24" s="1" t="s">
        <v>690</v>
      </c>
      <c r="B24" s="1" t="s">
        <v>1241</v>
      </c>
      <c r="C24" s="1" t="s">
        <v>499</v>
      </c>
      <c r="D24" s="1" t="s">
        <v>1646</v>
      </c>
      <c r="E24" s="1" t="s">
        <v>1647</v>
      </c>
      <c r="F24" s="1">
        <v>740</v>
      </c>
      <c r="G24" s="1">
        <v>345</v>
      </c>
      <c r="H24" s="1">
        <v>46.62</v>
      </c>
      <c r="I24" s="4">
        <f>(J24+K24+L24+M24+N24+O24+W24+X24+Y24+Z24+AA24+AB24+AE24)*100/13</f>
        <v>93.461538461538439</v>
      </c>
      <c r="J24" s="1" t="s">
        <v>15</v>
      </c>
      <c r="K24" s="1" t="s">
        <v>15</v>
      </c>
      <c r="L24" s="1" t="s">
        <v>15</v>
      </c>
      <c r="M24" s="1" t="s">
        <v>15</v>
      </c>
      <c r="N24" s="1" t="s">
        <v>19</v>
      </c>
      <c r="O24" s="1" t="s">
        <v>40</v>
      </c>
      <c r="P24" s="1" t="s">
        <v>4262</v>
      </c>
      <c r="Q24" s="1" t="s">
        <v>4262</v>
      </c>
      <c r="R24" s="1" t="s">
        <v>4262</v>
      </c>
      <c r="S24" s="1" t="s">
        <v>4262</v>
      </c>
      <c r="T24" s="1" t="s">
        <v>4262</v>
      </c>
      <c r="U24" s="1" t="s">
        <v>4262</v>
      </c>
      <c r="V24" s="1" t="s">
        <v>4262</v>
      </c>
      <c r="W24" s="1" t="s">
        <v>29</v>
      </c>
      <c r="X24" s="1" t="s">
        <v>45</v>
      </c>
      <c r="Y24" s="1" t="s">
        <v>45</v>
      </c>
      <c r="Z24" s="1" t="s">
        <v>45</v>
      </c>
      <c r="AA24" s="1" t="s">
        <v>45</v>
      </c>
      <c r="AB24" s="1" t="s">
        <v>45</v>
      </c>
      <c r="AC24" s="1" t="s">
        <v>4262</v>
      </c>
      <c r="AD24" s="1" t="s">
        <v>4262</v>
      </c>
      <c r="AE24" s="1" t="s">
        <v>29</v>
      </c>
    </row>
  </sheetData>
  <mergeCells count="10">
    <mergeCell ref="I3:I4"/>
    <mergeCell ref="J1:AE3"/>
    <mergeCell ref="A1:I1"/>
    <mergeCell ref="D3:D4"/>
    <mergeCell ref="E3:E4"/>
    <mergeCell ref="F3:F4"/>
    <mergeCell ref="G3:G4"/>
    <mergeCell ref="H3:H4"/>
    <mergeCell ref="B3:C3"/>
    <mergeCell ref="A2:I2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showGridLines="0" tabSelected="1" zoomScale="70" zoomScaleNormal="70" workbookViewId="0">
      <pane xSplit="5" ySplit="4" topLeftCell="F9" activePane="bottomRight" state="frozen"/>
      <selection pane="topRight" activeCell="F1" sqref="F1"/>
      <selection pane="bottomLeft" activeCell="A4" sqref="A4"/>
      <selection pane="bottomRight" activeCell="L17" sqref="L17"/>
    </sheetView>
  </sheetViews>
  <sheetFormatPr defaultColWidth="9.140625" defaultRowHeight="15" x14ac:dyDescent="0.25"/>
  <cols>
    <col min="1" max="1" width="20.7109375" style="10" customWidth="1"/>
    <col min="2" max="2" width="10.7109375" style="10" customWidth="1"/>
    <col min="3" max="3" width="20.7109375" style="10" customWidth="1"/>
    <col min="4" max="4" width="15.7109375" style="10" customWidth="1"/>
    <col min="5" max="5" width="30.7109375" style="10" customWidth="1"/>
    <col min="6" max="8" width="15.7109375" style="10" customWidth="1"/>
    <col min="9" max="9" width="20.7109375" style="10" customWidth="1"/>
    <col min="10" max="31" width="30.7109375" style="10" customWidth="1"/>
    <col min="32" max="16384" width="9.140625" style="10"/>
  </cols>
  <sheetData>
    <row r="1" spans="1:31" s="8" customFormat="1" ht="35.1" customHeight="1" x14ac:dyDescent="0.25">
      <c r="A1" s="67" t="s">
        <v>126</v>
      </c>
      <c r="B1" s="67"/>
      <c r="C1" s="67"/>
      <c r="D1" s="67"/>
      <c r="E1" s="67"/>
      <c r="F1" s="67"/>
      <c r="G1" s="67"/>
      <c r="H1" s="67"/>
      <c r="I1" s="67"/>
      <c r="J1" s="66" t="s">
        <v>3307</v>
      </c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</row>
    <row r="2" spans="1:31" s="8" customFormat="1" ht="19.899999999999999" customHeight="1" x14ac:dyDescent="0.25">
      <c r="A2" s="71" t="s">
        <v>4263</v>
      </c>
      <c r="B2" s="72"/>
      <c r="C2" s="72"/>
      <c r="D2" s="72"/>
      <c r="E2" s="72"/>
      <c r="F2" s="72"/>
      <c r="G2" s="72"/>
      <c r="H2" s="72"/>
      <c r="I2" s="73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</row>
    <row r="3" spans="1:31" s="8" customFormat="1" ht="30" customHeight="1" x14ac:dyDescent="0.25">
      <c r="A3" s="39" t="s">
        <v>102</v>
      </c>
      <c r="B3" s="69" t="s">
        <v>4201</v>
      </c>
      <c r="C3" s="70"/>
      <c r="D3" s="64" t="s">
        <v>3</v>
      </c>
      <c r="E3" s="64" t="s">
        <v>4</v>
      </c>
      <c r="F3" s="64" t="s">
        <v>5</v>
      </c>
      <c r="G3" s="64" t="s">
        <v>6</v>
      </c>
      <c r="H3" s="64" t="s">
        <v>7</v>
      </c>
      <c r="I3" s="64" t="s">
        <v>101</v>
      </c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</row>
    <row r="4" spans="1:31" s="8" customFormat="1" ht="155.1" customHeight="1" x14ac:dyDescent="0.25">
      <c r="A4" s="39" t="s">
        <v>0</v>
      </c>
      <c r="B4" s="39" t="s">
        <v>4208</v>
      </c>
      <c r="C4" s="39" t="s">
        <v>2</v>
      </c>
      <c r="D4" s="64"/>
      <c r="E4" s="64"/>
      <c r="F4" s="64"/>
      <c r="G4" s="64"/>
      <c r="H4" s="64"/>
      <c r="I4" s="64"/>
      <c r="J4" s="29" t="s">
        <v>3317</v>
      </c>
      <c r="K4" s="29" t="s">
        <v>3318</v>
      </c>
      <c r="L4" s="29" t="s">
        <v>3319</v>
      </c>
      <c r="M4" s="29" t="s">
        <v>3320</v>
      </c>
      <c r="N4" s="29" t="s">
        <v>3321</v>
      </c>
      <c r="O4" s="29" t="s">
        <v>3322</v>
      </c>
      <c r="P4" s="29" t="s">
        <v>3323</v>
      </c>
      <c r="Q4" s="29" t="s">
        <v>3324</v>
      </c>
      <c r="R4" s="29" t="s">
        <v>3325</v>
      </c>
      <c r="S4" s="29" t="s">
        <v>3326</v>
      </c>
      <c r="T4" s="29" t="s">
        <v>3327</v>
      </c>
      <c r="U4" s="29" t="s">
        <v>3328</v>
      </c>
      <c r="V4" s="29" t="s">
        <v>3329</v>
      </c>
      <c r="W4" s="29" t="s">
        <v>3330</v>
      </c>
      <c r="X4" s="29" t="s">
        <v>3331</v>
      </c>
      <c r="Y4" s="29" t="s">
        <v>3332</v>
      </c>
      <c r="Z4" s="29" t="s">
        <v>3333</v>
      </c>
      <c r="AA4" s="29" t="s">
        <v>3334</v>
      </c>
      <c r="AB4" s="29" t="s">
        <v>3335</v>
      </c>
      <c r="AC4" s="29" t="s">
        <v>3336</v>
      </c>
      <c r="AD4" s="29" t="s">
        <v>3337</v>
      </c>
      <c r="AE4" s="29" t="s">
        <v>3338</v>
      </c>
    </row>
    <row r="5" spans="1:31" ht="45" customHeight="1" x14ac:dyDescent="0.25">
      <c r="A5" s="1" t="s">
        <v>700</v>
      </c>
      <c r="B5" s="1" t="s">
        <v>9</v>
      </c>
      <c r="C5" s="1" t="s">
        <v>10</v>
      </c>
      <c r="D5" s="1" t="s">
        <v>701</v>
      </c>
      <c r="E5" s="1" t="s">
        <v>3714</v>
      </c>
      <c r="F5" s="1">
        <v>131</v>
      </c>
      <c r="G5" s="1">
        <v>69</v>
      </c>
      <c r="H5" s="1" t="s">
        <v>463</v>
      </c>
      <c r="I5" s="6">
        <f>(J5+K5+L5+M5+N5+O5+P5+Q5+R5+S5+U5+V5+W5+X5+Z5+AA5+AB5+AE5)*100/18</f>
        <v>91.888888888888886</v>
      </c>
      <c r="J5" s="1" t="s">
        <v>50</v>
      </c>
      <c r="K5" s="1" t="s">
        <v>45</v>
      </c>
      <c r="L5" s="1" t="s">
        <v>45</v>
      </c>
      <c r="M5" s="1" t="s">
        <v>15</v>
      </c>
      <c r="N5" s="1" t="s">
        <v>39</v>
      </c>
      <c r="O5" s="1" t="s">
        <v>14</v>
      </c>
      <c r="P5" s="1" t="s">
        <v>40</v>
      </c>
      <c r="Q5" s="1" t="s">
        <v>15</v>
      </c>
      <c r="R5" s="1" t="s">
        <v>29</v>
      </c>
      <c r="S5" s="115" t="s">
        <v>18</v>
      </c>
      <c r="T5" s="1" t="s">
        <v>4262</v>
      </c>
      <c r="U5" s="1" t="s">
        <v>14</v>
      </c>
      <c r="V5" s="115" t="s">
        <v>18</v>
      </c>
      <c r="W5" s="1" t="s">
        <v>40</v>
      </c>
      <c r="X5" s="1" t="s">
        <v>45</v>
      </c>
      <c r="Y5" s="1" t="s">
        <v>4262</v>
      </c>
      <c r="Z5" s="1" t="s">
        <v>45</v>
      </c>
      <c r="AA5" s="1" t="s">
        <v>44</v>
      </c>
      <c r="AB5" s="1" t="s">
        <v>14</v>
      </c>
      <c r="AC5" s="1" t="s">
        <v>4262</v>
      </c>
      <c r="AD5" s="1" t="s">
        <v>4262</v>
      </c>
      <c r="AE5" s="1" t="s">
        <v>44</v>
      </c>
    </row>
    <row r="6" spans="1:31" ht="45" customHeight="1" x14ac:dyDescent="0.25">
      <c r="A6" s="1" t="s">
        <v>700</v>
      </c>
      <c r="B6" s="1" t="s">
        <v>9</v>
      </c>
      <c r="C6" s="1" t="s">
        <v>10</v>
      </c>
      <c r="D6" s="1" t="s">
        <v>702</v>
      </c>
      <c r="E6" s="1" t="s">
        <v>703</v>
      </c>
      <c r="F6" s="1">
        <v>4</v>
      </c>
      <c r="G6" s="1">
        <v>3</v>
      </c>
      <c r="H6" s="1" t="s">
        <v>27</v>
      </c>
      <c r="I6" s="6">
        <f t="shared" ref="I6:I10" si="0">(J6+K6+L6+M6+N6+O6+P6+Q6+R6+S6+U6+V6+W6+X6+Z6+AA6+AB6+AE6)*100/18</f>
        <v>100</v>
      </c>
      <c r="J6" s="1" t="s">
        <v>13</v>
      </c>
      <c r="K6" s="1" t="s">
        <v>13</v>
      </c>
      <c r="L6" s="1" t="s">
        <v>13</v>
      </c>
      <c r="M6" s="1" t="s">
        <v>13</v>
      </c>
      <c r="N6" s="1" t="s">
        <v>13</v>
      </c>
      <c r="O6" s="1" t="s">
        <v>13</v>
      </c>
      <c r="P6" s="1" t="s">
        <v>13</v>
      </c>
      <c r="Q6" s="1" t="s">
        <v>13</v>
      </c>
      <c r="R6" s="1" t="s">
        <v>13</v>
      </c>
      <c r="S6" s="1" t="s">
        <v>13</v>
      </c>
      <c r="T6" s="1" t="s">
        <v>4262</v>
      </c>
      <c r="U6" s="1" t="s">
        <v>13</v>
      </c>
      <c r="V6" s="1" t="s">
        <v>13</v>
      </c>
      <c r="W6" s="1" t="s">
        <v>13</v>
      </c>
      <c r="X6" s="1" t="s">
        <v>13</v>
      </c>
      <c r="Y6" s="1" t="s">
        <v>4262</v>
      </c>
      <c r="Z6" s="1" t="s">
        <v>13</v>
      </c>
      <c r="AA6" s="1" t="s">
        <v>13</v>
      </c>
      <c r="AB6" s="1" t="s">
        <v>13</v>
      </c>
      <c r="AC6" s="1" t="s">
        <v>4262</v>
      </c>
      <c r="AD6" s="1" t="s">
        <v>4262</v>
      </c>
      <c r="AE6" s="1" t="s">
        <v>13</v>
      </c>
    </row>
    <row r="7" spans="1:31" ht="45" customHeight="1" x14ac:dyDescent="0.25">
      <c r="A7" s="1" t="s">
        <v>700</v>
      </c>
      <c r="B7" s="1" t="s">
        <v>9</v>
      </c>
      <c r="C7" s="1" t="s">
        <v>10</v>
      </c>
      <c r="D7" s="1" t="s">
        <v>705</v>
      </c>
      <c r="E7" s="1" t="s">
        <v>706</v>
      </c>
      <c r="F7" s="1">
        <v>22</v>
      </c>
      <c r="G7" s="1">
        <v>14</v>
      </c>
      <c r="H7" s="1" t="s">
        <v>51</v>
      </c>
      <c r="I7" s="6">
        <f t="shared" si="0"/>
        <v>92.166666666666671</v>
      </c>
      <c r="J7" s="1" t="s">
        <v>48</v>
      </c>
      <c r="K7" s="1" t="s">
        <v>13</v>
      </c>
      <c r="L7" s="1" t="s">
        <v>13</v>
      </c>
      <c r="M7" s="115" t="s">
        <v>76</v>
      </c>
      <c r="N7" s="1" t="s">
        <v>48</v>
      </c>
      <c r="O7" s="1" t="s">
        <v>14</v>
      </c>
      <c r="P7" s="1" t="s">
        <v>13</v>
      </c>
      <c r="Q7" s="1" t="s">
        <v>14</v>
      </c>
      <c r="R7" s="1" t="s">
        <v>14</v>
      </c>
      <c r="S7" s="1" t="s">
        <v>13</v>
      </c>
      <c r="T7" s="1" t="s">
        <v>4262</v>
      </c>
      <c r="U7" s="1" t="s">
        <v>14</v>
      </c>
      <c r="V7" s="115" t="s">
        <v>55</v>
      </c>
      <c r="W7" s="115" t="s">
        <v>76</v>
      </c>
      <c r="X7" s="1" t="s">
        <v>14</v>
      </c>
      <c r="Y7" s="1" t="s">
        <v>4262</v>
      </c>
      <c r="Z7" s="1" t="s">
        <v>14</v>
      </c>
      <c r="AA7" s="1" t="s">
        <v>13</v>
      </c>
      <c r="AB7" s="1" t="s">
        <v>14</v>
      </c>
      <c r="AC7" s="1" t="s">
        <v>4262</v>
      </c>
      <c r="AD7" s="1" t="s">
        <v>4262</v>
      </c>
      <c r="AE7" s="115" t="s">
        <v>63</v>
      </c>
    </row>
    <row r="8" spans="1:31" ht="45" customHeight="1" x14ac:dyDescent="0.25">
      <c r="A8" s="1" t="s">
        <v>700</v>
      </c>
      <c r="B8" s="1" t="s">
        <v>9</v>
      </c>
      <c r="C8" s="1" t="s">
        <v>10</v>
      </c>
      <c r="D8" s="1" t="s">
        <v>707</v>
      </c>
      <c r="E8" s="1" t="s">
        <v>708</v>
      </c>
      <c r="F8" s="1">
        <v>8</v>
      </c>
      <c r="G8" s="1">
        <v>6</v>
      </c>
      <c r="H8" s="1" t="s">
        <v>27</v>
      </c>
      <c r="I8" s="6">
        <f t="shared" si="0"/>
        <v>93.055555555555557</v>
      </c>
      <c r="J8" s="1" t="s">
        <v>13</v>
      </c>
      <c r="K8" s="1" t="s">
        <v>13</v>
      </c>
      <c r="L8" s="115" t="s">
        <v>17</v>
      </c>
      <c r="M8" s="1" t="s">
        <v>13</v>
      </c>
      <c r="N8" s="1" t="s">
        <v>13</v>
      </c>
      <c r="O8" s="115" t="s">
        <v>30</v>
      </c>
      <c r="P8" s="1" t="s">
        <v>13</v>
      </c>
      <c r="Q8" s="1" t="s">
        <v>13</v>
      </c>
      <c r="R8" s="1" t="s">
        <v>13</v>
      </c>
      <c r="S8" s="115" t="s">
        <v>90</v>
      </c>
      <c r="T8" s="1" t="s">
        <v>4262</v>
      </c>
      <c r="U8" s="1" t="s">
        <v>13</v>
      </c>
      <c r="V8" s="1" t="s">
        <v>13</v>
      </c>
      <c r="W8" s="1" t="s">
        <v>13</v>
      </c>
      <c r="X8" s="1" t="s">
        <v>13</v>
      </c>
      <c r="Y8" s="1" t="s">
        <v>4262</v>
      </c>
      <c r="Z8" s="1" t="s">
        <v>13</v>
      </c>
      <c r="AA8" s="1" t="s">
        <v>13</v>
      </c>
      <c r="AB8" s="1" t="s">
        <v>13</v>
      </c>
      <c r="AC8" s="1" t="s">
        <v>4262</v>
      </c>
      <c r="AD8" s="1" t="s">
        <v>4262</v>
      </c>
      <c r="AE8" s="1" t="s">
        <v>13</v>
      </c>
    </row>
    <row r="9" spans="1:31" ht="45" customHeight="1" x14ac:dyDescent="0.25">
      <c r="A9" s="1" t="s">
        <v>700</v>
      </c>
      <c r="B9" s="1" t="s">
        <v>9</v>
      </c>
      <c r="C9" s="1" t="s">
        <v>10</v>
      </c>
      <c r="D9" s="1" t="s">
        <v>1654</v>
      </c>
      <c r="E9" s="1" t="s">
        <v>3715</v>
      </c>
      <c r="F9" s="1">
        <v>2</v>
      </c>
      <c r="G9" s="1">
        <v>3</v>
      </c>
      <c r="H9" s="1" t="s">
        <v>1196</v>
      </c>
      <c r="I9" s="6">
        <f t="shared" si="0"/>
        <v>94.499999999999986</v>
      </c>
      <c r="J9" s="1" t="s">
        <v>13</v>
      </c>
      <c r="K9" s="1" t="s">
        <v>13</v>
      </c>
      <c r="L9" s="1" t="s">
        <v>13</v>
      </c>
      <c r="M9" s="1" t="s">
        <v>13</v>
      </c>
      <c r="N9" s="1" t="s">
        <v>13</v>
      </c>
      <c r="O9" s="1" t="s">
        <v>13</v>
      </c>
      <c r="P9" s="1" t="s">
        <v>13</v>
      </c>
      <c r="Q9" s="1" t="s">
        <v>13</v>
      </c>
      <c r="R9" s="1" t="s">
        <v>13</v>
      </c>
      <c r="S9" s="1" t="s">
        <v>13</v>
      </c>
      <c r="T9" s="1" t="s">
        <v>4262</v>
      </c>
      <c r="U9" s="1" t="s">
        <v>13</v>
      </c>
      <c r="V9" s="115" t="s">
        <v>17</v>
      </c>
      <c r="W9" s="1" t="s">
        <v>13</v>
      </c>
      <c r="X9" s="1" t="s">
        <v>13</v>
      </c>
      <c r="Y9" s="1" t="s">
        <v>4262</v>
      </c>
      <c r="Z9" s="115" t="s">
        <v>17</v>
      </c>
      <c r="AA9" s="115" t="s">
        <v>17</v>
      </c>
      <c r="AB9" s="1" t="s">
        <v>13</v>
      </c>
      <c r="AC9" s="1" t="s">
        <v>4262</v>
      </c>
      <c r="AD9" s="1" t="s">
        <v>4262</v>
      </c>
      <c r="AE9" s="1" t="s">
        <v>13</v>
      </c>
    </row>
    <row r="10" spans="1:31" ht="45" customHeight="1" x14ac:dyDescent="0.25">
      <c r="A10" s="1" t="s">
        <v>700</v>
      </c>
      <c r="B10" s="1" t="s">
        <v>9</v>
      </c>
      <c r="C10" s="1" t="s">
        <v>10</v>
      </c>
      <c r="D10" s="1" t="s">
        <v>1652</v>
      </c>
      <c r="E10" s="1" t="s">
        <v>3716</v>
      </c>
      <c r="F10" s="1">
        <v>8</v>
      </c>
      <c r="G10" s="1">
        <v>7</v>
      </c>
      <c r="H10" s="1" t="s">
        <v>31</v>
      </c>
      <c r="I10" s="6">
        <f t="shared" si="0"/>
        <v>98.444444444444443</v>
      </c>
      <c r="J10" s="1" t="s">
        <v>13</v>
      </c>
      <c r="K10" s="1" t="s">
        <v>13</v>
      </c>
      <c r="L10" s="1" t="s">
        <v>13</v>
      </c>
      <c r="M10" s="1" t="s">
        <v>13</v>
      </c>
      <c r="N10" s="1" t="s">
        <v>13</v>
      </c>
      <c r="O10" s="115" t="s">
        <v>76</v>
      </c>
      <c r="P10" s="1" t="s">
        <v>13</v>
      </c>
      <c r="Q10" s="1" t="s">
        <v>13</v>
      </c>
      <c r="R10" s="1" t="s">
        <v>13</v>
      </c>
      <c r="S10" s="1" t="s">
        <v>13</v>
      </c>
      <c r="T10" s="1" t="s">
        <v>4262</v>
      </c>
      <c r="U10" s="1" t="s">
        <v>13</v>
      </c>
      <c r="V10" s="1" t="s">
        <v>13</v>
      </c>
      <c r="W10" s="115" t="s">
        <v>76</v>
      </c>
      <c r="X10" s="1" t="s">
        <v>13</v>
      </c>
      <c r="Y10" s="1" t="s">
        <v>4262</v>
      </c>
      <c r="Z10" s="1" t="s">
        <v>13</v>
      </c>
      <c r="AA10" s="1" t="s">
        <v>13</v>
      </c>
      <c r="AB10" s="1" t="s">
        <v>13</v>
      </c>
      <c r="AC10" s="1" t="s">
        <v>4262</v>
      </c>
      <c r="AD10" s="1" t="s">
        <v>4262</v>
      </c>
      <c r="AE10" s="1" t="s">
        <v>13</v>
      </c>
    </row>
    <row r="11" spans="1:31" ht="45" customHeight="1" x14ac:dyDescent="0.25">
      <c r="A11" s="1" t="s">
        <v>700</v>
      </c>
      <c r="B11" s="1" t="s">
        <v>1191</v>
      </c>
      <c r="C11" s="1" t="s">
        <v>499</v>
      </c>
      <c r="D11" s="1" t="s">
        <v>1648</v>
      </c>
      <c r="E11" s="1" t="s">
        <v>1649</v>
      </c>
      <c r="F11" s="1">
        <v>262</v>
      </c>
      <c r="G11" s="1">
        <v>109</v>
      </c>
      <c r="H11" s="1">
        <v>41.6</v>
      </c>
      <c r="I11" s="116">
        <f>(J11+K11+L11+M11+N11+O11+P11+Q11+R11+S11+T11+U11+V11+W11+X11+Y11+Z11+AA11+AB11+AC11+AD11+AE11)*100/22</f>
        <v>85.909090909090892</v>
      </c>
      <c r="J11" s="1" t="s">
        <v>14</v>
      </c>
      <c r="K11" s="1" t="s">
        <v>68</v>
      </c>
      <c r="L11" s="115" t="s">
        <v>63</v>
      </c>
      <c r="M11" s="115" t="s">
        <v>76</v>
      </c>
      <c r="N11" s="1" t="s">
        <v>40</v>
      </c>
      <c r="O11" s="115" t="s">
        <v>18</v>
      </c>
      <c r="P11" s="115" t="s">
        <v>39</v>
      </c>
      <c r="Q11" s="115" t="s">
        <v>22</v>
      </c>
      <c r="R11" s="115" t="s">
        <v>18</v>
      </c>
      <c r="S11" s="115" t="s">
        <v>17</v>
      </c>
      <c r="T11" s="1" t="s">
        <v>15</v>
      </c>
      <c r="U11" s="115" t="s">
        <v>50</v>
      </c>
      <c r="V11" s="115" t="s">
        <v>30</v>
      </c>
      <c r="W11" s="115" t="s">
        <v>39</v>
      </c>
      <c r="X11" s="1" t="s">
        <v>29</v>
      </c>
      <c r="Y11" s="115" t="s">
        <v>50</v>
      </c>
      <c r="Z11" s="115" t="s">
        <v>76</v>
      </c>
      <c r="AA11" s="115" t="s">
        <v>19</v>
      </c>
      <c r="AB11" s="1" t="s">
        <v>40</v>
      </c>
      <c r="AC11" s="1" t="s">
        <v>45</v>
      </c>
      <c r="AD11" s="115" t="s">
        <v>81</v>
      </c>
      <c r="AE11" s="115" t="s">
        <v>63</v>
      </c>
    </row>
    <row r="12" spans="1:31" ht="45" customHeight="1" x14ac:dyDescent="0.25">
      <c r="A12" s="1" t="s">
        <v>700</v>
      </c>
      <c r="B12" s="1" t="s">
        <v>1191</v>
      </c>
      <c r="C12" s="1" t="s">
        <v>499</v>
      </c>
      <c r="D12" s="1" t="s">
        <v>1650</v>
      </c>
      <c r="E12" s="1" t="s">
        <v>1651</v>
      </c>
      <c r="F12" s="1">
        <v>23</v>
      </c>
      <c r="G12" s="1">
        <v>19</v>
      </c>
      <c r="H12" s="1">
        <v>82.61</v>
      </c>
      <c r="I12" s="4">
        <f t="shared" ref="I12:I15" si="1">(J12+K12+L12+M12+N12+O12+P12+Q12+R12+S12+T12+U12+V12+W12+X12+Y12+Z12+AA12+AB12+AC12+AD12+AE12)*100/22</f>
        <v>100</v>
      </c>
      <c r="J12" s="1" t="s">
        <v>13</v>
      </c>
      <c r="K12" s="1" t="s">
        <v>13</v>
      </c>
      <c r="L12" s="1" t="s">
        <v>13</v>
      </c>
      <c r="M12" s="1" t="s">
        <v>13</v>
      </c>
      <c r="N12" s="1" t="s">
        <v>13</v>
      </c>
      <c r="O12" s="1" t="s">
        <v>13</v>
      </c>
      <c r="P12" s="1" t="s">
        <v>13</v>
      </c>
      <c r="Q12" s="1" t="s">
        <v>13</v>
      </c>
      <c r="R12" s="1" t="s">
        <v>13</v>
      </c>
      <c r="S12" s="1" t="s">
        <v>13</v>
      </c>
      <c r="T12" s="1" t="s">
        <v>13</v>
      </c>
      <c r="U12" s="1" t="s">
        <v>13</v>
      </c>
      <c r="V12" s="1" t="s">
        <v>13</v>
      </c>
      <c r="W12" s="1" t="s">
        <v>13</v>
      </c>
      <c r="X12" s="1" t="s">
        <v>13</v>
      </c>
      <c r="Y12" s="1" t="s">
        <v>13</v>
      </c>
      <c r="Z12" s="1" t="s">
        <v>13</v>
      </c>
      <c r="AA12" s="1" t="s">
        <v>13</v>
      </c>
      <c r="AB12" s="1" t="s">
        <v>13</v>
      </c>
      <c r="AC12" s="1" t="s">
        <v>13</v>
      </c>
      <c r="AD12" s="1" t="s">
        <v>13</v>
      </c>
      <c r="AE12" s="1" t="s">
        <v>13</v>
      </c>
    </row>
    <row r="13" spans="1:31" ht="45" customHeight="1" x14ac:dyDescent="0.25">
      <c r="A13" s="1" t="s">
        <v>700</v>
      </c>
      <c r="B13" s="1" t="s">
        <v>1191</v>
      </c>
      <c r="C13" s="1" t="s">
        <v>499</v>
      </c>
      <c r="D13" s="1" t="s">
        <v>1652</v>
      </c>
      <c r="E13" s="1" t="s">
        <v>1653</v>
      </c>
      <c r="F13" s="1">
        <v>14</v>
      </c>
      <c r="G13" s="1">
        <v>14</v>
      </c>
      <c r="H13" s="1">
        <v>100</v>
      </c>
      <c r="I13" s="4">
        <f t="shared" si="1"/>
        <v>92.409090909090892</v>
      </c>
      <c r="J13" s="1" t="s">
        <v>14</v>
      </c>
      <c r="K13" s="1" t="s">
        <v>29</v>
      </c>
      <c r="L13" s="1" t="s">
        <v>29</v>
      </c>
      <c r="M13" s="1" t="s">
        <v>29</v>
      </c>
      <c r="N13" s="1" t="s">
        <v>14</v>
      </c>
      <c r="O13" s="1" t="s">
        <v>29</v>
      </c>
      <c r="P13" s="1" t="s">
        <v>14</v>
      </c>
      <c r="Q13" s="1" t="s">
        <v>29</v>
      </c>
      <c r="R13" s="1" t="s">
        <v>29</v>
      </c>
      <c r="S13" s="1" t="s">
        <v>48</v>
      </c>
      <c r="T13" s="1" t="s">
        <v>29</v>
      </c>
      <c r="U13" s="1" t="s">
        <v>29</v>
      </c>
      <c r="V13" s="1" t="s">
        <v>14</v>
      </c>
      <c r="W13" s="1" t="s">
        <v>29</v>
      </c>
      <c r="X13" s="1" t="s">
        <v>29</v>
      </c>
      <c r="Y13" s="1" t="s">
        <v>29</v>
      </c>
      <c r="Z13" s="1" t="s">
        <v>29</v>
      </c>
      <c r="AA13" s="1" t="s">
        <v>29</v>
      </c>
      <c r="AB13" s="1" t="s">
        <v>29</v>
      </c>
      <c r="AC13" s="115" t="s">
        <v>76</v>
      </c>
      <c r="AD13" s="1" t="s">
        <v>29</v>
      </c>
      <c r="AE13" s="1" t="s">
        <v>29</v>
      </c>
    </row>
    <row r="14" spans="1:31" ht="45" customHeight="1" x14ac:dyDescent="0.25">
      <c r="A14" s="1" t="s">
        <v>700</v>
      </c>
      <c r="B14" s="1" t="s">
        <v>1191</v>
      </c>
      <c r="C14" s="1" t="s">
        <v>499</v>
      </c>
      <c r="D14" s="1" t="s">
        <v>1654</v>
      </c>
      <c r="E14" s="1" t="s">
        <v>3717</v>
      </c>
      <c r="F14" s="1">
        <v>16</v>
      </c>
      <c r="G14" s="1">
        <v>9</v>
      </c>
      <c r="H14" s="1">
        <v>56.25</v>
      </c>
      <c r="I14" s="116">
        <f t="shared" si="1"/>
        <v>89.090909090909079</v>
      </c>
      <c r="J14" s="1" t="s">
        <v>13</v>
      </c>
      <c r="K14" s="1" t="s">
        <v>13</v>
      </c>
      <c r="L14" s="115" t="s">
        <v>19</v>
      </c>
      <c r="M14" s="115" t="s">
        <v>50</v>
      </c>
      <c r="N14" s="1" t="s">
        <v>13</v>
      </c>
      <c r="O14" s="1" t="s">
        <v>13</v>
      </c>
      <c r="P14" s="115" t="s">
        <v>3361</v>
      </c>
      <c r="Q14" s="115" t="s">
        <v>17</v>
      </c>
      <c r="R14" s="115" t="s">
        <v>50</v>
      </c>
      <c r="S14" s="115" t="s">
        <v>91</v>
      </c>
      <c r="T14" s="1" t="s">
        <v>13</v>
      </c>
      <c r="U14" s="115" t="s">
        <v>50</v>
      </c>
      <c r="V14" s="1" t="s">
        <v>13</v>
      </c>
      <c r="W14" s="115" t="s">
        <v>50</v>
      </c>
      <c r="X14" s="1" t="s">
        <v>13</v>
      </c>
      <c r="Y14" s="1" t="s">
        <v>13</v>
      </c>
      <c r="Z14" s="115" t="s">
        <v>17</v>
      </c>
      <c r="AA14" s="115" t="s">
        <v>50</v>
      </c>
      <c r="AB14" s="115" t="s">
        <v>50</v>
      </c>
      <c r="AC14" s="115" t="s">
        <v>19</v>
      </c>
      <c r="AD14" s="115" t="s">
        <v>19</v>
      </c>
      <c r="AE14" s="1" t="s">
        <v>13</v>
      </c>
    </row>
    <row r="15" spans="1:31" ht="45" customHeight="1" x14ac:dyDescent="0.25">
      <c r="A15" s="1" t="s">
        <v>700</v>
      </c>
      <c r="B15" s="1" t="s">
        <v>1191</v>
      </c>
      <c r="C15" s="1" t="s">
        <v>499</v>
      </c>
      <c r="D15" s="1" t="s">
        <v>1655</v>
      </c>
      <c r="E15" s="1" t="s">
        <v>1656</v>
      </c>
      <c r="F15" s="1">
        <v>39</v>
      </c>
      <c r="G15" s="1">
        <v>32</v>
      </c>
      <c r="H15" s="1">
        <v>82.05</v>
      </c>
      <c r="I15" s="116">
        <f t="shared" si="1"/>
        <v>81.727272727272734</v>
      </c>
      <c r="J15" s="1" t="s">
        <v>45</v>
      </c>
      <c r="K15" s="115" t="s">
        <v>50</v>
      </c>
      <c r="L15" s="115" t="s">
        <v>72</v>
      </c>
      <c r="M15" s="115" t="s">
        <v>59</v>
      </c>
      <c r="N15" s="115" t="s">
        <v>72</v>
      </c>
      <c r="O15" s="115" t="s">
        <v>66</v>
      </c>
      <c r="P15" s="115" t="s">
        <v>72</v>
      </c>
      <c r="Q15" s="115" t="s">
        <v>3360</v>
      </c>
      <c r="R15" s="115" t="s">
        <v>30</v>
      </c>
      <c r="S15" s="115" t="s">
        <v>3362</v>
      </c>
      <c r="T15" s="115" t="s">
        <v>81</v>
      </c>
      <c r="U15" s="115" t="s">
        <v>72</v>
      </c>
      <c r="V15" s="115" t="s">
        <v>192</v>
      </c>
      <c r="W15" s="115" t="s">
        <v>30</v>
      </c>
      <c r="X15" s="115" t="s">
        <v>59</v>
      </c>
      <c r="Y15" s="115" t="s">
        <v>66</v>
      </c>
      <c r="Z15" s="115" t="s">
        <v>72</v>
      </c>
      <c r="AA15" s="115" t="s">
        <v>19</v>
      </c>
      <c r="AB15" s="1" t="s">
        <v>29</v>
      </c>
      <c r="AC15" s="115" t="s">
        <v>50</v>
      </c>
      <c r="AD15" s="115" t="s">
        <v>39</v>
      </c>
      <c r="AE15" s="115" t="s">
        <v>22</v>
      </c>
    </row>
    <row r="16" spans="1:31" ht="45" customHeight="1" x14ac:dyDescent="0.25">
      <c r="A16" s="1" t="s">
        <v>700</v>
      </c>
      <c r="B16" s="1" t="s">
        <v>1241</v>
      </c>
      <c r="C16" s="1" t="s">
        <v>499</v>
      </c>
      <c r="D16" s="1" t="s">
        <v>1657</v>
      </c>
      <c r="E16" s="1" t="s">
        <v>1658</v>
      </c>
      <c r="F16" s="1">
        <v>140</v>
      </c>
      <c r="G16" s="1">
        <v>60</v>
      </c>
      <c r="H16" s="1">
        <v>42.86</v>
      </c>
      <c r="I16" s="4">
        <f>(J16+K16+L16+M16+N16+O16+W16+X16+Y16+Z16+AA16+AB16+AE16)*100/13</f>
        <v>94.15384615384616</v>
      </c>
      <c r="J16" s="1" t="s">
        <v>45</v>
      </c>
      <c r="K16" s="1" t="s">
        <v>69</v>
      </c>
      <c r="L16" s="1" t="s">
        <v>14</v>
      </c>
      <c r="M16" s="1" t="s">
        <v>45</v>
      </c>
      <c r="N16" s="1" t="s">
        <v>15</v>
      </c>
      <c r="O16" s="1" t="s">
        <v>45</v>
      </c>
      <c r="P16" s="1" t="s">
        <v>4262</v>
      </c>
      <c r="Q16" s="1" t="s">
        <v>4262</v>
      </c>
      <c r="R16" s="1" t="s">
        <v>4262</v>
      </c>
      <c r="S16" s="1" t="s">
        <v>4262</v>
      </c>
      <c r="T16" s="1" t="s">
        <v>4262</v>
      </c>
      <c r="U16" s="1" t="s">
        <v>4262</v>
      </c>
      <c r="V16" s="1" t="s">
        <v>4262</v>
      </c>
      <c r="W16" s="1" t="s">
        <v>45</v>
      </c>
      <c r="X16" s="1" t="s">
        <v>45</v>
      </c>
      <c r="Y16" s="1" t="s">
        <v>29</v>
      </c>
      <c r="Z16" s="1" t="s">
        <v>45</v>
      </c>
      <c r="AA16" s="1" t="s">
        <v>14</v>
      </c>
      <c r="AB16" s="1" t="s">
        <v>14</v>
      </c>
      <c r="AC16" s="1" t="s">
        <v>4262</v>
      </c>
      <c r="AD16" s="1" t="s">
        <v>4262</v>
      </c>
      <c r="AE16" s="1" t="s">
        <v>29</v>
      </c>
    </row>
    <row r="17" spans="1:31" ht="45" customHeight="1" x14ac:dyDescent="0.25">
      <c r="A17" s="1" t="s">
        <v>700</v>
      </c>
      <c r="B17" s="1" t="s">
        <v>1241</v>
      </c>
      <c r="C17" s="1" t="s">
        <v>499</v>
      </c>
      <c r="D17" s="1" t="s">
        <v>2647</v>
      </c>
      <c r="E17" s="1" t="s">
        <v>2648</v>
      </c>
      <c r="F17" s="1">
        <v>64</v>
      </c>
      <c r="G17" s="1">
        <v>37</v>
      </c>
      <c r="H17" s="1">
        <v>57.81</v>
      </c>
      <c r="I17" s="4">
        <f>(J17+K17+L17+M17+N17+O17+W17+X17+Y17+Z17+AA17+AB17+AE17)*100/13</f>
        <v>94.07692307692308</v>
      </c>
      <c r="J17" s="1" t="s">
        <v>29</v>
      </c>
      <c r="K17" s="1" t="s">
        <v>44</v>
      </c>
      <c r="L17" s="115" t="s">
        <v>50</v>
      </c>
      <c r="M17" s="1" t="s">
        <v>15</v>
      </c>
      <c r="N17" s="115" t="s">
        <v>50</v>
      </c>
      <c r="O17" s="115" t="s">
        <v>50</v>
      </c>
      <c r="P17" s="1" t="s">
        <v>4262</v>
      </c>
      <c r="Q17" s="1" t="s">
        <v>4262</v>
      </c>
      <c r="R17" s="1" t="s">
        <v>4262</v>
      </c>
      <c r="S17" s="1" t="s">
        <v>4262</v>
      </c>
      <c r="T17" s="1" t="s">
        <v>4262</v>
      </c>
      <c r="U17" s="1" t="s">
        <v>4262</v>
      </c>
      <c r="V17" s="1" t="s">
        <v>4262</v>
      </c>
      <c r="W17" s="1" t="s">
        <v>44</v>
      </c>
      <c r="X17" s="1" t="s">
        <v>44</v>
      </c>
      <c r="Y17" s="1" t="s">
        <v>14</v>
      </c>
      <c r="Z17" s="1" t="s">
        <v>44</v>
      </c>
      <c r="AA17" s="1" t="s">
        <v>44</v>
      </c>
      <c r="AB17" s="1" t="s">
        <v>44</v>
      </c>
      <c r="AC17" s="1" t="s">
        <v>4262</v>
      </c>
      <c r="AD17" s="1" t="s">
        <v>4262</v>
      </c>
      <c r="AE17" s="1" t="s">
        <v>45</v>
      </c>
    </row>
    <row r="18" spans="1:31" ht="39.950000000000003" customHeight="1" x14ac:dyDescent="0.25">
      <c r="A18" s="7"/>
      <c r="B18" s="7"/>
      <c r="C18" s="43"/>
      <c r="D18" s="7"/>
      <c r="E18" s="7"/>
      <c r="F18" s="7"/>
      <c r="G18" s="7"/>
      <c r="H18" s="7"/>
      <c r="I18" s="20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</row>
    <row r="20" spans="1:31" ht="39.950000000000003" customHeight="1" x14ac:dyDescent="0.25">
      <c r="A20" s="87"/>
      <c r="B20" s="87"/>
      <c r="C20" s="87"/>
      <c r="D20" s="87"/>
      <c r="E20" s="87"/>
      <c r="F20" s="87"/>
      <c r="G20" s="87"/>
      <c r="H20" s="87"/>
      <c r="I20" s="43"/>
      <c r="J20" s="43"/>
      <c r="K20" s="2"/>
      <c r="L20" s="2"/>
      <c r="M20" s="2"/>
      <c r="N20" s="43"/>
      <c r="O20" s="2"/>
      <c r="P20" s="2"/>
      <c r="Q20" s="2"/>
      <c r="R20" s="43"/>
      <c r="S20" s="43"/>
      <c r="T20" s="43"/>
      <c r="U20" s="43"/>
      <c r="V20" s="2"/>
      <c r="W20" s="43"/>
      <c r="X20" s="43"/>
      <c r="Y20" s="43"/>
      <c r="Z20" s="43"/>
      <c r="AA20" s="43"/>
      <c r="AB20" s="43"/>
      <c r="AC20" s="43"/>
      <c r="AD20" s="43"/>
      <c r="AE20" s="43"/>
    </row>
    <row r="21" spans="1:31" x14ac:dyDescent="0.25">
      <c r="A21" s="87"/>
      <c r="B21" s="43"/>
      <c r="C21" s="16"/>
      <c r="D21" s="87"/>
      <c r="E21" s="87"/>
      <c r="F21" s="87"/>
      <c r="G21" s="87"/>
      <c r="H21" s="87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x14ac:dyDescent="0.25">
      <c r="A22" s="87"/>
      <c r="B22" s="43"/>
      <c r="C22" s="16"/>
      <c r="D22" s="87"/>
      <c r="E22" s="87"/>
      <c r="F22" s="87"/>
      <c r="G22" s="87"/>
      <c r="H22" s="87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2"/>
      <c r="T22" s="43"/>
      <c r="U22" s="43"/>
      <c r="V22" s="43"/>
      <c r="W22" s="43"/>
      <c r="X22" s="2"/>
      <c r="Y22" s="43"/>
      <c r="Z22" s="43"/>
      <c r="AA22" s="43"/>
      <c r="AB22" s="2"/>
      <c r="AC22" s="2"/>
      <c r="AD22" s="2"/>
      <c r="AE22" s="2"/>
    </row>
    <row r="23" spans="1:31" ht="90" customHeight="1" x14ac:dyDescent="0.25">
      <c r="A23" s="43"/>
      <c r="B23" s="43"/>
      <c r="C23" s="43"/>
      <c r="D23" s="87"/>
      <c r="E23" s="87"/>
      <c r="F23" s="87"/>
      <c r="G23" s="87"/>
      <c r="H23" s="87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</row>
    <row r="24" spans="1:31" ht="39.950000000000003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</row>
    <row r="26" spans="1:31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</row>
    <row r="27" spans="1:3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</row>
    <row r="28" spans="1:3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</row>
  </sheetData>
  <mergeCells count="17">
    <mergeCell ref="J1:AE3"/>
    <mergeCell ref="A1:I1"/>
    <mergeCell ref="D3:D4"/>
    <mergeCell ref="E3:E4"/>
    <mergeCell ref="F3:F4"/>
    <mergeCell ref="G3:G4"/>
    <mergeCell ref="H3:H4"/>
    <mergeCell ref="I3:I4"/>
    <mergeCell ref="B3:C3"/>
    <mergeCell ref="A2:I2"/>
    <mergeCell ref="D21:D23"/>
    <mergeCell ref="E21:E23"/>
    <mergeCell ref="F21:F23"/>
    <mergeCell ref="G21:G23"/>
    <mergeCell ref="A20:H20"/>
    <mergeCell ref="H21:H23"/>
    <mergeCell ref="A21:A22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3"/>
  <sheetViews>
    <sheetView showGridLines="0" zoomScale="70" zoomScaleNormal="70" workbookViewId="0">
      <pane xSplit="5" ySplit="4" topLeftCell="F5" activePane="bottomRight" state="frozen"/>
      <selection pane="topRight" activeCell="F1" sqref="F1"/>
      <selection pane="bottomLeft" activeCell="A4" sqref="A4"/>
      <selection pane="bottomRight" activeCell="A2" sqref="A2:I2"/>
    </sheetView>
  </sheetViews>
  <sheetFormatPr defaultColWidth="9.140625" defaultRowHeight="15" x14ac:dyDescent="0.25"/>
  <cols>
    <col min="1" max="1" width="20.7109375" style="11" customWidth="1"/>
    <col min="2" max="2" width="11.7109375" style="11" customWidth="1"/>
    <col min="3" max="3" width="20.7109375" style="11" customWidth="1"/>
    <col min="4" max="4" width="15.7109375" style="11" customWidth="1"/>
    <col min="5" max="5" width="30.7109375" style="11" customWidth="1"/>
    <col min="6" max="8" width="15.7109375" style="11" customWidth="1"/>
    <col min="9" max="9" width="20.7109375" style="11" customWidth="1"/>
    <col min="10" max="31" width="30.7109375" style="11" customWidth="1"/>
    <col min="32" max="16384" width="9.140625" style="11"/>
  </cols>
  <sheetData>
    <row r="1" spans="1:31" s="8" customFormat="1" ht="35.1" customHeight="1" x14ac:dyDescent="0.25">
      <c r="A1" s="67" t="s">
        <v>126</v>
      </c>
      <c r="B1" s="67"/>
      <c r="C1" s="67"/>
      <c r="D1" s="67"/>
      <c r="E1" s="67"/>
      <c r="F1" s="67"/>
      <c r="G1" s="67"/>
      <c r="H1" s="67"/>
      <c r="I1" s="67"/>
      <c r="J1" s="66" t="s">
        <v>3307</v>
      </c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</row>
    <row r="2" spans="1:31" s="8" customFormat="1" ht="20.45" customHeight="1" x14ac:dyDescent="0.25">
      <c r="A2" s="71" t="s">
        <v>4263</v>
      </c>
      <c r="B2" s="72"/>
      <c r="C2" s="72"/>
      <c r="D2" s="72"/>
      <c r="E2" s="72"/>
      <c r="F2" s="72"/>
      <c r="G2" s="72"/>
      <c r="H2" s="72"/>
      <c r="I2" s="73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</row>
    <row r="3" spans="1:31" s="8" customFormat="1" ht="30" customHeight="1" x14ac:dyDescent="0.25">
      <c r="A3" s="39" t="s">
        <v>102</v>
      </c>
      <c r="B3" s="69" t="s">
        <v>4201</v>
      </c>
      <c r="C3" s="70"/>
      <c r="D3" s="64" t="s">
        <v>3</v>
      </c>
      <c r="E3" s="64" t="s">
        <v>4</v>
      </c>
      <c r="F3" s="64" t="s">
        <v>5</v>
      </c>
      <c r="G3" s="64" t="s">
        <v>6</v>
      </c>
      <c r="H3" s="64" t="s">
        <v>7</v>
      </c>
      <c r="I3" s="64" t="s">
        <v>101</v>
      </c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</row>
    <row r="4" spans="1:31" s="8" customFormat="1" ht="159.75" customHeight="1" x14ac:dyDescent="0.25">
      <c r="A4" s="39" t="s">
        <v>0</v>
      </c>
      <c r="B4" s="39" t="s">
        <v>4203</v>
      </c>
      <c r="C4" s="39" t="s">
        <v>2</v>
      </c>
      <c r="D4" s="64"/>
      <c r="E4" s="64"/>
      <c r="F4" s="64"/>
      <c r="G4" s="64"/>
      <c r="H4" s="64"/>
      <c r="I4" s="64"/>
      <c r="J4" s="29" t="s">
        <v>3317</v>
      </c>
      <c r="K4" s="29" t="s">
        <v>3318</v>
      </c>
      <c r="L4" s="29" t="s">
        <v>3319</v>
      </c>
      <c r="M4" s="29" t="s">
        <v>3320</v>
      </c>
      <c r="N4" s="29" t="s">
        <v>3321</v>
      </c>
      <c r="O4" s="29" t="s">
        <v>3322</v>
      </c>
      <c r="P4" s="29" t="s">
        <v>3323</v>
      </c>
      <c r="Q4" s="29" t="s">
        <v>3324</v>
      </c>
      <c r="R4" s="29" t="s">
        <v>3325</v>
      </c>
      <c r="S4" s="29" t="s">
        <v>3326</v>
      </c>
      <c r="T4" s="29" t="s">
        <v>3327</v>
      </c>
      <c r="U4" s="29" t="s">
        <v>3328</v>
      </c>
      <c r="V4" s="29" t="s">
        <v>3329</v>
      </c>
      <c r="W4" s="29" t="s">
        <v>3330</v>
      </c>
      <c r="X4" s="29" t="s">
        <v>3331</v>
      </c>
      <c r="Y4" s="29" t="s">
        <v>3332</v>
      </c>
      <c r="Z4" s="29" t="s">
        <v>3333</v>
      </c>
      <c r="AA4" s="29" t="s">
        <v>3334</v>
      </c>
      <c r="AB4" s="29" t="s">
        <v>3335</v>
      </c>
      <c r="AC4" s="29" t="s">
        <v>3336</v>
      </c>
      <c r="AD4" s="29" t="s">
        <v>3337</v>
      </c>
      <c r="AE4" s="29" t="s">
        <v>3338</v>
      </c>
    </row>
    <row r="5" spans="1:31" ht="45" customHeight="1" x14ac:dyDescent="0.25">
      <c r="A5" s="1" t="s">
        <v>709</v>
      </c>
      <c r="B5" s="1" t="s">
        <v>9</v>
      </c>
      <c r="C5" s="1" t="s">
        <v>10</v>
      </c>
      <c r="D5" s="1" t="s">
        <v>710</v>
      </c>
      <c r="E5" s="1" t="s">
        <v>711</v>
      </c>
      <c r="F5" s="1">
        <v>61</v>
      </c>
      <c r="G5" s="1">
        <v>39</v>
      </c>
      <c r="H5" s="1">
        <v>63.93</v>
      </c>
      <c r="I5" s="6">
        <f>(J5+K5+L5+M5+N5+O5+P5+Q5+R5+S5+U5+V5+W5+X5+Z5+AA5+AB5+AE5)*100/18</f>
        <v>93.833333333333357</v>
      </c>
      <c r="J5" s="1" t="s">
        <v>13</v>
      </c>
      <c r="K5" s="1" t="s">
        <v>15</v>
      </c>
      <c r="L5" s="1" t="s">
        <v>15</v>
      </c>
      <c r="M5" s="1" t="s">
        <v>14</v>
      </c>
      <c r="N5" s="1" t="s">
        <v>81</v>
      </c>
      <c r="O5" s="1" t="s">
        <v>45</v>
      </c>
      <c r="P5" s="1" t="s">
        <v>45</v>
      </c>
      <c r="Q5" s="1" t="s">
        <v>14</v>
      </c>
      <c r="R5" s="1" t="s">
        <v>14</v>
      </c>
      <c r="S5" s="1" t="s">
        <v>330</v>
      </c>
      <c r="T5" s="1" t="s">
        <v>4262</v>
      </c>
      <c r="U5" s="1" t="s">
        <v>13</v>
      </c>
      <c r="V5" s="1" t="s">
        <v>15</v>
      </c>
      <c r="W5" s="1" t="s">
        <v>13</v>
      </c>
      <c r="X5" s="1" t="s">
        <v>44</v>
      </c>
      <c r="Y5" s="1" t="s">
        <v>4262</v>
      </c>
      <c r="Z5" s="1" t="s">
        <v>44</v>
      </c>
      <c r="AA5" s="1" t="s">
        <v>44</v>
      </c>
      <c r="AB5" s="1" t="s">
        <v>44</v>
      </c>
      <c r="AC5" s="1" t="s">
        <v>4262</v>
      </c>
      <c r="AD5" s="1" t="s">
        <v>4262</v>
      </c>
      <c r="AE5" s="1" t="s">
        <v>44</v>
      </c>
    </row>
    <row r="6" spans="1:31" ht="45" customHeight="1" x14ac:dyDescent="0.25">
      <c r="A6" s="1" t="s">
        <v>709</v>
      </c>
      <c r="B6" s="1" t="s">
        <v>9</v>
      </c>
      <c r="C6" s="1" t="s">
        <v>10</v>
      </c>
      <c r="D6" s="1" t="s">
        <v>712</v>
      </c>
      <c r="E6" s="1" t="s">
        <v>713</v>
      </c>
      <c r="F6" s="1">
        <v>10</v>
      </c>
      <c r="G6" s="1">
        <v>5</v>
      </c>
      <c r="H6" s="1">
        <v>50</v>
      </c>
      <c r="I6" s="6">
        <f t="shared" ref="I6:I22" si="0">(J6+K6+L6+M6+N6+O6+P6+Q6+R6+S6+U6+V6+W6+X6+Z6+AA6+AB6+AE6)*100/18</f>
        <v>100</v>
      </c>
      <c r="J6" s="1" t="s">
        <v>13</v>
      </c>
      <c r="K6" s="1" t="s">
        <v>13</v>
      </c>
      <c r="L6" s="1" t="s">
        <v>13</v>
      </c>
      <c r="M6" s="1" t="s">
        <v>13</v>
      </c>
      <c r="N6" s="1" t="s">
        <v>13</v>
      </c>
      <c r="O6" s="1" t="s">
        <v>13</v>
      </c>
      <c r="P6" s="1" t="s">
        <v>13</v>
      </c>
      <c r="Q6" s="1" t="s">
        <v>13</v>
      </c>
      <c r="R6" s="1" t="s">
        <v>13</v>
      </c>
      <c r="S6" s="1" t="s">
        <v>13</v>
      </c>
      <c r="T6" s="1" t="s">
        <v>4262</v>
      </c>
      <c r="U6" s="1" t="s">
        <v>13</v>
      </c>
      <c r="V6" s="1" t="s">
        <v>13</v>
      </c>
      <c r="W6" s="1" t="s">
        <v>13</v>
      </c>
      <c r="X6" s="1" t="s">
        <v>13</v>
      </c>
      <c r="Y6" s="1" t="s">
        <v>4262</v>
      </c>
      <c r="Z6" s="1" t="s">
        <v>13</v>
      </c>
      <c r="AA6" s="1" t="s">
        <v>13</v>
      </c>
      <c r="AB6" s="1" t="s">
        <v>13</v>
      </c>
      <c r="AC6" s="1" t="s">
        <v>4262</v>
      </c>
      <c r="AD6" s="1" t="s">
        <v>4262</v>
      </c>
      <c r="AE6" s="1" t="s">
        <v>13</v>
      </c>
    </row>
    <row r="7" spans="1:31" ht="45" customHeight="1" x14ac:dyDescent="0.25">
      <c r="A7" s="1" t="s">
        <v>709</v>
      </c>
      <c r="B7" s="1" t="s">
        <v>9</v>
      </c>
      <c r="C7" s="1" t="s">
        <v>10</v>
      </c>
      <c r="D7" s="1" t="s">
        <v>714</v>
      </c>
      <c r="E7" s="1" t="s">
        <v>715</v>
      </c>
      <c r="F7" s="1">
        <v>238</v>
      </c>
      <c r="G7" s="1">
        <v>100</v>
      </c>
      <c r="H7" s="1">
        <v>42.02</v>
      </c>
      <c r="I7" s="6">
        <f t="shared" si="0"/>
        <v>95.722222222222229</v>
      </c>
      <c r="J7" s="1" t="s">
        <v>44</v>
      </c>
      <c r="K7" s="1" t="s">
        <v>69</v>
      </c>
      <c r="L7" s="1" t="s">
        <v>69</v>
      </c>
      <c r="M7" s="1" t="s">
        <v>69</v>
      </c>
      <c r="N7" s="1" t="s">
        <v>29</v>
      </c>
      <c r="O7" s="1" t="s">
        <v>40</v>
      </c>
      <c r="P7" s="1" t="s">
        <v>70</v>
      </c>
      <c r="Q7" s="1" t="s">
        <v>69</v>
      </c>
      <c r="R7" s="1" t="s">
        <v>44</v>
      </c>
      <c r="S7" s="1" t="s">
        <v>50</v>
      </c>
      <c r="T7" s="1" t="s">
        <v>4262</v>
      </c>
      <c r="U7" s="1" t="s">
        <v>69</v>
      </c>
      <c r="V7" s="1" t="s">
        <v>18</v>
      </c>
      <c r="W7" s="1" t="s">
        <v>44</v>
      </c>
      <c r="X7" s="1" t="s">
        <v>44</v>
      </c>
      <c r="Y7" s="1" t="s">
        <v>4262</v>
      </c>
      <c r="Z7" s="1" t="s">
        <v>70</v>
      </c>
      <c r="AA7" s="1" t="s">
        <v>68</v>
      </c>
      <c r="AB7" s="1" t="s">
        <v>69</v>
      </c>
      <c r="AC7" s="1" t="s">
        <v>4262</v>
      </c>
      <c r="AD7" s="1" t="s">
        <v>4262</v>
      </c>
      <c r="AE7" s="1" t="s">
        <v>44</v>
      </c>
    </row>
    <row r="8" spans="1:31" ht="45" customHeight="1" x14ac:dyDescent="0.25">
      <c r="A8" s="1" t="s">
        <v>709</v>
      </c>
      <c r="B8" s="1" t="s">
        <v>9</v>
      </c>
      <c r="C8" s="1" t="s">
        <v>10</v>
      </c>
      <c r="D8" s="1" t="s">
        <v>716</v>
      </c>
      <c r="E8" s="1" t="s">
        <v>717</v>
      </c>
      <c r="F8" s="1">
        <v>28</v>
      </c>
      <c r="G8" s="1">
        <v>14</v>
      </c>
      <c r="H8" s="1">
        <v>50</v>
      </c>
      <c r="I8" s="6">
        <f t="shared" si="0"/>
        <v>98.5</v>
      </c>
      <c r="J8" s="1" t="s">
        <v>13</v>
      </c>
      <c r="K8" s="1" t="s">
        <v>13</v>
      </c>
      <c r="L8" s="1" t="s">
        <v>13</v>
      </c>
      <c r="M8" s="1" t="s">
        <v>13</v>
      </c>
      <c r="N8" s="1" t="s">
        <v>13</v>
      </c>
      <c r="O8" s="1" t="s">
        <v>14</v>
      </c>
      <c r="P8" s="1" t="s">
        <v>13</v>
      </c>
      <c r="Q8" s="1" t="s">
        <v>13</v>
      </c>
      <c r="R8" s="1" t="s">
        <v>13</v>
      </c>
      <c r="S8" s="1" t="s">
        <v>50</v>
      </c>
      <c r="T8" s="1" t="s">
        <v>4262</v>
      </c>
      <c r="U8" s="1" t="s">
        <v>13</v>
      </c>
      <c r="V8" s="1" t="s">
        <v>13</v>
      </c>
      <c r="W8" s="1" t="s">
        <v>13</v>
      </c>
      <c r="X8" s="1" t="s">
        <v>14</v>
      </c>
      <c r="Y8" s="1" t="s">
        <v>4262</v>
      </c>
      <c r="Z8" s="1" t="s">
        <v>13</v>
      </c>
      <c r="AA8" s="1" t="s">
        <v>13</v>
      </c>
      <c r="AB8" s="1" t="s">
        <v>13</v>
      </c>
      <c r="AC8" s="1" t="s">
        <v>4262</v>
      </c>
      <c r="AD8" s="1" t="s">
        <v>4262</v>
      </c>
      <c r="AE8" s="1" t="s">
        <v>13</v>
      </c>
    </row>
    <row r="9" spans="1:31" ht="45" customHeight="1" x14ac:dyDescent="0.25">
      <c r="A9" s="1" t="s">
        <v>709</v>
      </c>
      <c r="B9" s="1" t="s">
        <v>9</v>
      </c>
      <c r="C9" s="1" t="s">
        <v>10</v>
      </c>
      <c r="D9" s="1" t="s">
        <v>718</v>
      </c>
      <c r="E9" s="1" t="s">
        <v>719</v>
      </c>
      <c r="F9" s="1">
        <v>13</v>
      </c>
      <c r="G9" s="1">
        <v>7</v>
      </c>
      <c r="H9" s="1">
        <v>53.85</v>
      </c>
      <c r="I9" s="6">
        <f t="shared" si="0"/>
        <v>93.222222222222229</v>
      </c>
      <c r="J9" s="1" t="s">
        <v>76</v>
      </c>
      <c r="K9" s="1" t="s">
        <v>13</v>
      </c>
      <c r="L9" s="1" t="s">
        <v>13</v>
      </c>
      <c r="M9" s="1" t="s">
        <v>13</v>
      </c>
      <c r="N9" s="1" t="s">
        <v>39</v>
      </c>
      <c r="O9" s="1" t="s">
        <v>59</v>
      </c>
      <c r="P9" s="1" t="s">
        <v>76</v>
      </c>
      <c r="Q9" s="1" t="s">
        <v>76</v>
      </c>
      <c r="R9" s="1" t="s">
        <v>13</v>
      </c>
      <c r="S9" s="1" t="s">
        <v>13</v>
      </c>
      <c r="T9" s="1" t="s">
        <v>4262</v>
      </c>
      <c r="U9" s="1" t="s">
        <v>13</v>
      </c>
      <c r="V9" s="1" t="s">
        <v>13</v>
      </c>
      <c r="W9" s="1" t="s">
        <v>3360</v>
      </c>
      <c r="X9" s="1" t="s">
        <v>76</v>
      </c>
      <c r="Y9" s="1" t="s">
        <v>4262</v>
      </c>
      <c r="Z9" s="1" t="s">
        <v>13</v>
      </c>
      <c r="AA9" s="1" t="s">
        <v>13</v>
      </c>
      <c r="AB9" s="1" t="s">
        <v>13</v>
      </c>
      <c r="AC9" s="1" t="s">
        <v>4262</v>
      </c>
      <c r="AD9" s="1" t="s">
        <v>4262</v>
      </c>
      <c r="AE9" s="1" t="s">
        <v>13</v>
      </c>
    </row>
    <row r="10" spans="1:31" ht="45" customHeight="1" x14ac:dyDescent="0.25">
      <c r="A10" s="1" t="s">
        <v>709</v>
      </c>
      <c r="B10" s="1" t="s">
        <v>9</v>
      </c>
      <c r="C10" s="1" t="s">
        <v>10</v>
      </c>
      <c r="D10" s="1" t="s">
        <v>720</v>
      </c>
      <c r="E10" s="1" t="s">
        <v>721</v>
      </c>
      <c r="F10" s="1">
        <v>40</v>
      </c>
      <c r="G10" s="1">
        <v>27</v>
      </c>
      <c r="H10" s="1">
        <v>67.5</v>
      </c>
      <c r="I10" s="6">
        <f t="shared" si="0"/>
        <v>99.777777777777771</v>
      </c>
      <c r="J10" s="1" t="s">
        <v>13</v>
      </c>
      <c r="K10" s="1" t="s">
        <v>13</v>
      </c>
      <c r="L10" s="1" t="s">
        <v>70</v>
      </c>
      <c r="M10" s="1" t="s">
        <v>13</v>
      </c>
      <c r="N10" s="1" t="s">
        <v>13</v>
      </c>
      <c r="O10" s="1" t="s">
        <v>13</v>
      </c>
      <c r="P10" s="1" t="s">
        <v>13</v>
      </c>
      <c r="Q10" s="1" t="s">
        <v>13</v>
      </c>
      <c r="R10" s="1" t="s">
        <v>13</v>
      </c>
      <c r="S10" s="1" t="s">
        <v>13</v>
      </c>
      <c r="T10" s="1" t="s">
        <v>4262</v>
      </c>
      <c r="U10" s="1" t="s">
        <v>13</v>
      </c>
      <c r="V10" s="1" t="s">
        <v>13</v>
      </c>
      <c r="W10" s="1" t="s">
        <v>13</v>
      </c>
      <c r="X10" s="1" t="s">
        <v>13</v>
      </c>
      <c r="Y10" s="1" t="s">
        <v>4262</v>
      </c>
      <c r="Z10" s="1" t="s">
        <v>13</v>
      </c>
      <c r="AA10" s="1" t="s">
        <v>13</v>
      </c>
      <c r="AB10" s="1" t="s">
        <v>13</v>
      </c>
      <c r="AC10" s="1" t="s">
        <v>4262</v>
      </c>
      <c r="AD10" s="1" t="s">
        <v>4262</v>
      </c>
      <c r="AE10" s="1" t="s">
        <v>13</v>
      </c>
    </row>
    <row r="11" spans="1:31" ht="45" customHeight="1" x14ac:dyDescent="0.25">
      <c r="A11" s="1" t="s">
        <v>709</v>
      </c>
      <c r="B11" s="1" t="s">
        <v>9</v>
      </c>
      <c r="C11" s="1" t="s">
        <v>10</v>
      </c>
      <c r="D11" s="1" t="s">
        <v>722</v>
      </c>
      <c r="E11" s="1" t="s">
        <v>723</v>
      </c>
      <c r="F11" s="1">
        <v>28</v>
      </c>
      <c r="G11" s="1">
        <v>19</v>
      </c>
      <c r="H11" s="1">
        <v>67.86</v>
      </c>
      <c r="I11" s="6">
        <f t="shared" si="0"/>
        <v>91.888888888888857</v>
      </c>
      <c r="J11" s="1" t="s">
        <v>13</v>
      </c>
      <c r="K11" s="1" t="s">
        <v>45</v>
      </c>
      <c r="L11" s="1" t="s">
        <v>29</v>
      </c>
      <c r="M11" s="1" t="s">
        <v>50</v>
      </c>
      <c r="N11" s="1" t="s">
        <v>39</v>
      </c>
      <c r="O11" s="1" t="s">
        <v>19</v>
      </c>
      <c r="P11" s="1" t="s">
        <v>45</v>
      </c>
      <c r="Q11" s="1" t="s">
        <v>15</v>
      </c>
      <c r="R11" s="1" t="s">
        <v>15</v>
      </c>
      <c r="S11" s="1" t="s">
        <v>3361</v>
      </c>
      <c r="T11" s="1" t="s">
        <v>4262</v>
      </c>
      <c r="U11" s="1" t="s">
        <v>15</v>
      </c>
      <c r="V11" s="1" t="s">
        <v>29</v>
      </c>
      <c r="W11" s="1" t="s">
        <v>15</v>
      </c>
      <c r="X11" s="1" t="s">
        <v>50</v>
      </c>
      <c r="Y11" s="1" t="s">
        <v>4262</v>
      </c>
      <c r="Z11" s="1" t="s">
        <v>15</v>
      </c>
      <c r="AA11" s="1" t="s">
        <v>45</v>
      </c>
      <c r="AB11" s="1" t="s">
        <v>45</v>
      </c>
      <c r="AC11" s="1" t="s">
        <v>4262</v>
      </c>
      <c r="AD11" s="1" t="s">
        <v>4262</v>
      </c>
      <c r="AE11" s="1" t="s">
        <v>15</v>
      </c>
    </row>
    <row r="12" spans="1:31" ht="45" customHeight="1" x14ac:dyDescent="0.25">
      <c r="A12" s="1" t="s">
        <v>709</v>
      </c>
      <c r="B12" s="1" t="s">
        <v>9</v>
      </c>
      <c r="C12" s="1" t="s">
        <v>10</v>
      </c>
      <c r="D12" s="1" t="s">
        <v>724</v>
      </c>
      <c r="E12" s="1" t="s">
        <v>725</v>
      </c>
      <c r="F12" s="1">
        <v>41</v>
      </c>
      <c r="G12" s="1">
        <v>21</v>
      </c>
      <c r="H12" s="1">
        <v>51.22</v>
      </c>
      <c r="I12" s="6">
        <f t="shared" si="0"/>
        <v>95.833333333333329</v>
      </c>
      <c r="J12" s="1" t="s">
        <v>13</v>
      </c>
      <c r="K12" s="1" t="s">
        <v>13</v>
      </c>
      <c r="L12" s="1" t="s">
        <v>45</v>
      </c>
      <c r="M12" s="1" t="s">
        <v>13</v>
      </c>
      <c r="N12" s="1" t="s">
        <v>15</v>
      </c>
      <c r="O12" s="1" t="s">
        <v>40</v>
      </c>
      <c r="P12" s="1" t="s">
        <v>13</v>
      </c>
      <c r="Q12" s="1" t="s">
        <v>40</v>
      </c>
      <c r="R12" s="1" t="s">
        <v>13</v>
      </c>
      <c r="S12" s="1" t="s">
        <v>18</v>
      </c>
      <c r="T12" s="1" t="s">
        <v>4262</v>
      </c>
      <c r="U12" s="1" t="s">
        <v>13</v>
      </c>
      <c r="V12" s="1" t="s">
        <v>63</v>
      </c>
      <c r="W12" s="1" t="s">
        <v>45</v>
      </c>
      <c r="X12" s="1" t="s">
        <v>45</v>
      </c>
      <c r="Y12" s="1" t="s">
        <v>4262</v>
      </c>
      <c r="Z12" s="1" t="s">
        <v>13</v>
      </c>
      <c r="AA12" s="1" t="s">
        <v>13</v>
      </c>
      <c r="AB12" s="1" t="s">
        <v>13</v>
      </c>
      <c r="AC12" s="1" t="s">
        <v>4262</v>
      </c>
      <c r="AD12" s="1" t="s">
        <v>4262</v>
      </c>
      <c r="AE12" s="1" t="s">
        <v>13</v>
      </c>
    </row>
    <row r="13" spans="1:31" ht="45" customHeight="1" x14ac:dyDescent="0.25">
      <c r="A13" s="1" t="s">
        <v>709</v>
      </c>
      <c r="B13" s="1" t="s">
        <v>9</v>
      </c>
      <c r="C13" s="1" t="s">
        <v>10</v>
      </c>
      <c r="D13" s="1" t="s">
        <v>726</v>
      </c>
      <c r="E13" s="1" t="s">
        <v>727</v>
      </c>
      <c r="F13" s="1">
        <v>11</v>
      </c>
      <c r="G13" s="1">
        <v>9</v>
      </c>
      <c r="H13" s="1">
        <v>81.819999999999993</v>
      </c>
      <c r="I13" s="6">
        <f t="shared" si="0"/>
        <v>99.388888888888886</v>
      </c>
      <c r="J13" s="1" t="s">
        <v>13</v>
      </c>
      <c r="K13" s="1" t="s">
        <v>13</v>
      </c>
      <c r="L13" s="1" t="s">
        <v>13</v>
      </c>
      <c r="M13" s="1" t="s">
        <v>13</v>
      </c>
      <c r="N13" s="1" t="s">
        <v>13</v>
      </c>
      <c r="O13" s="1" t="s">
        <v>13</v>
      </c>
      <c r="P13" s="1" t="s">
        <v>50</v>
      </c>
      <c r="Q13" s="1" t="s">
        <v>13</v>
      </c>
      <c r="R13" s="1" t="s">
        <v>13</v>
      </c>
      <c r="S13" s="1" t="s">
        <v>13</v>
      </c>
      <c r="T13" s="1" t="s">
        <v>4262</v>
      </c>
      <c r="U13" s="1" t="s">
        <v>13</v>
      </c>
      <c r="V13" s="1" t="s">
        <v>13</v>
      </c>
      <c r="W13" s="1" t="s">
        <v>13</v>
      </c>
      <c r="X13" s="1" t="s">
        <v>13</v>
      </c>
      <c r="Y13" s="1" t="s">
        <v>4262</v>
      </c>
      <c r="Z13" s="1" t="s">
        <v>13</v>
      </c>
      <c r="AA13" s="1" t="s">
        <v>13</v>
      </c>
      <c r="AB13" s="1" t="s">
        <v>13</v>
      </c>
      <c r="AC13" s="1" t="s">
        <v>4262</v>
      </c>
      <c r="AD13" s="1" t="s">
        <v>4262</v>
      </c>
      <c r="AE13" s="1" t="s">
        <v>13</v>
      </c>
    </row>
    <row r="14" spans="1:31" ht="45" customHeight="1" x14ac:dyDescent="0.25">
      <c r="A14" s="1" t="s">
        <v>709</v>
      </c>
      <c r="B14" s="1" t="s">
        <v>9</v>
      </c>
      <c r="C14" s="1" t="s">
        <v>10</v>
      </c>
      <c r="D14" s="1" t="s">
        <v>728</v>
      </c>
      <c r="E14" s="1" t="s">
        <v>729</v>
      </c>
      <c r="F14" s="1">
        <v>73</v>
      </c>
      <c r="G14" s="1">
        <v>41</v>
      </c>
      <c r="H14" s="1">
        <v>56.16</v>
      </c>
      <c r="I14" s="6">
        <f t="shared" si="0"/>
        <v>89.388888888888857</v>
      </c>
      <c r="J14" s="1" t="s">
        <v>48</v>
      </c>
      <c r="K14" s="1" t="s">
        <v>45</v>
      </c>
      <c r="L14" s="1" t="s">
        <v>81</v>
      </c>
      <c r="M14" s="1" t="s">
        <v>45</v>
      </c>
      <c r="N14" s="1" t="s">
        <v>3360</v>
      </c>
      <c r="O14" s="1" t="s">
        <v>19</v>
      </c>
      <c r="P14" s="1" t="s">
        <v>45</v>
      </c>
      <c r="Q14" s="1" t="s">
        <v>40</v>
      </c>
      <c r="R14" s="1" t="s">
        <v>45</v>
      </c>
      <c r="S14" s="1" t="s">
        <v>3470</v>
      </c>
      <c r="T14" s="1" t="s">
        <v>4262</v>
      </c>
      <c r="U14" s="1" t="s">
        <v>48</v>
      </c>
      <c r="V14" s="1" t="s">
        <v>50</v>
      </c>
      <c r="W14" s="1" t="s">
        <v>45</v>
      </c>
      <c r="X14" s="1" t="s">
        <v>45</v>
      </c>
      <c r="Y14" s="1" t="s">
        <v>4262</v>
      </c>
      <c r="Z14" s="1" t="s">
        <v>45</v>
      </c>
      <c r="AA14" s="1" t="s">
        <v>45</v>
      </c>
      <c r="AB14" s="1" t="s">
        <v>45</v>
      </c>
      <c r="AC14" s="1" t="s">
        <v>4262</v>
      </c>
      <c r="AD14" s="1" t="s">
        <v>4262</v>
      </c>
      <c r="AE14" s="1" t="s">
        <v>45</v>
      </c>
    </row>
    <row r="15" spans="1:31" ht="45" customHeight="1" x14ac:dyDescent="0.25">
      <c r="A15" s="1" t="s">
        <v>709</v>
      </c>
      <c r="B15" s="1" t="s">
        <v>9</v>
      </c>
      <c r="C15" s="1" t="s">
        <v>10</v>
      </c>
      <c r="D15" s="1" t="s">
        <v>730</v>
      </c>
      <c r="E15" s="1" t="s">
        <v>731</v>
      </c>
      <c r="F15" s="1">
        <v>112</v>
      </c>
      <c r="G15" s="1">
        <v>46</v>
      </c>
      <c r="H15" s="1">
        <v>41.07</v>
      </c>
      <c r="I15" s="6">
        <f t="shared" si="0"/>
        <v>89.222222222222214</v>
      </c>
      <c r="J15" s="1" t="s">
        <v>15</v>
      </c>
      <c r="K15" s="1" t="s">
        <v>40</v>
      </c>
      <c r="L15" s="1" t="s">
        <v>19</v>
      </c>
      <c r="M15" s="1" t="s">
        <v>45</v>
      </c>
      <c r="N15" s="1" t="s">
        <v>39</v>
      </c>
      <c r="O15" s="1" t="s">
        <v>45</v>
      </c>
      <c r="P15" s="1" t="s">
        <v>29</v>
      </c>
      <c r="Q15" s="1" t="s">
        <v>39</v>
      </c>
      <c r="R15" s="1" t="s">
        <v>55</v>
      </c>
      <c r="S15" s="1" t="s">
        <v>192</v>
      </c>
      <c r="T15" s="1" t="s">
        <v>4262</v>
      </c>
      <c r="U15" s="1" t="s">
        <v>40</v>
      </c>
      <c r="V15" s="1" t="s">
        <v>19</v>
      </c>
      <c r="W15" s="1" t="s">
        <v>48</v>
      </c>
      <c r="X15" s="1" t="s">
        <v>48</v>
      </c>
      <c r="Y15" s="1" t="s">
        <v>4262</v>
      </c>
      <c r="Z15" s="1" t="s">
        <v>29</v>
      </c>
      <c r="AA15" s="1" t="s">
        <v>29</v>
      </c>
      <c r="AB15" s="1" t="s">
        <v>29</v>
      </c>
      <c r="AC15" s="1" t="s">
        <v>4262</v>
      </c>
      <c r="AD15" s="1" t="s">
        <v>4262</v>
      </c>
      <c r="AE15" s="1" t="s">
        <v>70</v>
      </c>
    </row>
    <row r="16" spans="1:31" ht="45" customHeight="1" x14ac:dyDescent="0.25">
      <c r="A16" s="1" t="s">
        <v>709</v>
      </c>
      <c r="B16" s="1" t="s">
        <v>9</v>
      </c>
      <c r="C16" s="1" t="s">
        <v>10</v>
      </c>
      <c r="D16" s="1" t="s">
        <v>732</v>
      </c>
      <c r="E16" s="1" t="s">
        <v>733</v>
      </c>
      <c r="F16" s="1">
        <v>11</v>
      </c>
      <c r="G16" s="1">
        <v>5</v>
      </c>
      <c r="H16" s="1">
        <v>45.45</v>
      </c>
      <c r="I16" s="6">
        <f t="shared" si="0"/>
        <v>98.888888888888886</v>
      </c>
      <c r="J16" s="1" t="s">
        <v>13</v>
      </c>
      <c r="K16" s="1" t="s">
        <v>13</v>
      </c>
      <c r="L16" s="1" t="s">
        <v>13</v>
      </c>
      <c r="M16" s="1" t="s">
        <v>13</v>
      </c>
      <c r="N16" s="1" t="s">
        <v>39</v>
      </c>
      <c r="O16" s="1" t="s">
        <v>13</v>
      </c>
      <c r="P16" s="1" t="s">
        <v>13</v>
      </c>
      <c r="Q16" s="1" t="s">
        <v>13</v>
      </c>
      <c r="R16" s="1" t="s">
        <v>13</v>
      </c>
      <c r="S16" s="1" t="s">
        <v>13</v>
      </c>
      <c r="T16" s="1" t="s">
        <v>4262</v>
      </c>
      <c r="U16" s="1" t="s">
        <v>13</v>
      </c>
      <c r="V16" s="1" t="s">
        <v>13</v>
      </c>
      <c r="W16" s="1" t="s">
        <v>13</v>
      </c>
      <c r="X16" s="1" t="s">
        <v>13</v>
      </c>
      <c r="Y16" s="1" t="s">
        <v>4262</v>
      </c>
      <c r="Z16" s="1" t="s">
        <v>13</v>
      </c>
      <c r="AA16" s="1" t="s">
        <v>13</v>
      </c>
      <c r="AB16" s="1" t="s">
        <v>13</v>
      </c>
      <c r="AC16" s="1" t="s">
        <v>4262</v>
      </c>
      <c r="AD16" s="1" t="s">
        <v>4262</v>
      </c>
      <c r="AE16" s="1" t="s">
        <v>13</v>
      </c>
    </row>
    <row r="17" spans="1:31" ht="45" customHeight="1" x14ac:dyDescent="0.25">
      <c r="A17" s="1" t="s">
        <v>709</v>
      </c>
      <c r="B17" s="1" t="s">
        <v>9</v>
      </c>
      <c r="C17" s="1" t="s">
        <v>10</v>
      </c>
      <c r="D17" s="1" t="s">
        <v>734</v>
      </c>
      <c r="E17" s="1" t="s">
        <v>735</v>
      </c>
      <c r="F17" s="1">
        <v>27</v>
      </c>
      <c r="G17" s="1">
        <v>15</v>
      </c>
      <c r="H17" s="1">
        <v>55.56</v>
      </c>
      <c r="I17" s="6">
        <f t="shared" si="0"/>
        <v>96.5</v>
      </c>
      <c r="J17" s="1" t="s">
        <v>13</v>
      </c>
      <c r="K17" s="1" t="s">
        <v>13</v>
      </c>
      <c r="L17" s="1" t="s">
        <v>3360</v>
      </c>
      <c r="M17" s="1" t="s">
        <v>13</v>
      </c>
      <c r="N17" s="1" t="s">
        <v>29</v>
      </c>
      <c r="O17" s="1" t="s">
        <v>13</v>
      </c>
      <c r="P17" s="1" t="s">
        <v>29</v>
      </c>
      <c r="Q17" s="1" t="s">
        <v>13</v>
      </c>
      <c r="R17" s="1" t="s">
        <v>13</v>
      </c>
      <c r="S17" s="1" t="s">
        <v>13</v>
      </c>
      <c r="T17" s="1" t="s">
        <v>4262</v>
      </c>
      <c r="U17" s="1" t="s">
        <v>13</v>
      </c>
      <c r="V17" s="1" t="s">
        <v>13</v>
      </c>
      <c r="W17" s="1" t="s">
        <v>13</v>
      </c>
      <c r="X17" s="1" t="s">
        <v>13</v>
      </c>
      <c r="Y17" s="1" t="s">
        <v>4262</v>
      </c>
      <c r="Z17" s="1" t="s">
        <v>13</v>
      </c>
      <c r="AA17" s="1" t="s">
        <v>29</v>
      </c>
      <c r="AB17" s="1" t="s">
        <v>18</v>
      </c>
      <c r="AC17" s="1" t="s">
        <v>4262</v>
      </c>
      <c r="AD17" s="1" t="s">
        <v>4262</v>
      </c>
      <c r="AE17" s="1" t="s">
        <v>13</v>
      </c>
    </row>
    <row r="18" spans="1:31" ht="45" customHeight="1" x14ac:dyDescent="0.25">
      <c r="A18" s="1" t="s">
        <v>709</v>
      </c>
      <c r="B18" s="1" t="s">
        <v>9</v>
      </c>
      <c r="C18" s="1" t="s">
        <v>10</v>
      </c>
      <c r="D18" s="1" t="s">
        <v>736</v>
      </c>
      <c r="E18" s="1" t="s">
        <v>737</v>
      </c>
      <c r="F18" s="1">
        <v>9</v>
      </c>
      <c r="G18" s="1">
        <v>8</v>
      </c>
      <c r="H18" s="1">
        <v>88.89</v>
      </c>
      <c r="I18" s="6">
        <f t="shared" si="0"/>
        <v>96.555555555555557</v>
      </c>
      <c r="J18" s="1" t="s">
        <v>13</v>
      </c>
      <c r="K18" s="1" t="s">
        <v>13</v>
      </c>
      <c r="L18" s="1" t="s">
        <v>30</v>
      </c>
      <c r="M18" s="1" t="s">
        <v>19</v>
      </c>
      <c r="N18" s="1" t="s">
        <v>13</v>
      </c>
      <c r="O18" s="1" t="s">
        <v>13</v>
      </c>
      <c r="P18" s="1" t="s">
        <v>13</v>
      </c>
      <c r="Q18" s="1" t="s">
        <v>13</v>
      </c>
      <c r="R18" s="1" t="s">
        <v>13</v>
      </c>
      <c r="S18" s="1" t="s">
        <v>30</v>
      </c>
      <c r="T18" s="1" t="s">
        <v>4262</v>
      </c>
      <c r="U18" s="1" t="s">
        <v>13</v>
      </c>
      <c r="V18" s="1" t="s">
        <v>13</v>
      </c>
      <c r="W18" s="1" t="s">
        <v>13</v>
      </c>
      <c r="X18" s="1" t="s">
        <v>13</v>
      </c>
      <c r="Y18" s="1" t="s">
        <v>4262</v>
      </c>
      <c r="Z18" s="1" t="s">
        <v>13</v>
      </c>
      <c r="AA18" s="1" t="s">
        <v>13</v>
      </c>
      <c r="AB18" s="1" t="s">
        <v>13</v>
      </c>
      <c r="AC18" s="1" t="s">
        <v>4262</v>
      </c>
      <c r="AD18" s="1" t="s">
        <v>4262</v>
      </c>
      <c r="AE18" s="1" t="s">
        <v>13</v>
      </c>
    </row>
    <row r="19" spans="1:31" ht="45" customHeight="1" x14ac:dyDescent="0.25">
      <c r="A19" s="1" t="s">
        <v>709</v>
      </c>
      <c r="B19" s="1" t="s">
        <v>9</v>
      </c>
      <c r="C19" s="1" t="s">
        <v>10</v>
      </c>
      <c r="D19" s="1" t="s">
        <v>738</v>
      </c>
      <c r="E19" s="1" t="s">
        <v>739</v>
      </c>
      <c r="F19" s="1">
        <v>26</v>
      </c>
      <c r="G19" s="1">
        <v>16</v>
      </c>
      <c r="H19" s="1">
        <v>61.54</v>
      </c>
      <c r="I19" s="6">
        <f t="shared" si="0"/>
        <v>94.166666666666671</v>
      </c>
      <c r="J19" s="1" t="s">
        <v>15</v>
      </c>
      <c r="K19" s="1" t="s">
        <v>15</v>
      </c>
      <c r="L19" s="1" t="s">
        <v>19</v>
      </c>
      <c r="M19" s="1" t="s">
        <v>15</v>
      </c>
      <c r="N19" s="1" t="s">
        <v>13</v>
      </c>
      <c r="O19" s="1" t="s">
        <v>15</v>
      </c>
      <c r="P19" s="1" t="s">
        <v>13</v>
      </c>
      <c r="Q19" s="1" t="s">
        <v>13</v>
      </c>
      <c r="R19" s="1" t="s">
        <v>13</v>
      </c>
      <c r="S19" s="1" t="s">
        <v>63</v>
      </c>
      <c r="T19" s="1" t="s">
        <v>4262</v>
      </c>
      <c r="U19" s="1" t="s">
        <v>15</v>
      </c>
      <c r="V19" s="1" t="s">
        <v>15</v>
      </c>
      <c r="W19" s="1" t="s">
        <v>15</v>
      </c>
      <c r="X19" s="1" t="s">
        <v>15</v>
      </c>
      <c r="Y19" s="1" t="s">
        <v>4262</v>
      </c>
      <c r="Z19" s="1" t="s">
        <v>15</v>
      </c>
      <c r="AA19" s="1" t="s">
        <v>15</v>
      </c>
      <c r="AB19" s="1" t="s">
        <v>15</v>
      </c>
      <c r="AC19" s="1" t="s">
        <v>4262</v>
      </c>
      <c r="AD19" s="1" t="s">
        <v>4262</v>
      </c>
      <c r="AE19" s="1" t="s">
        <v>15</v>
      </c>
    </row>
    <row r="20" spans="1:31" ht="45" customHeight="1" x14ac:dyDescent="0.25">
      <c r="A20" s="1" t="s">
        <v>709</v>
      </c>
      <c r="B20" s="1" t="s">
        <v>9</v>
      </c>
      <c r="C20" s="1" t="s">
        <v>10</v>
      </c>
      <c r="D20" s="1" t="s">
        <v>740</v>
      </c>
      <c r="E20" s="1" t="s">
        <v>741</v>
      </c>
      <c r="F20" s="1">
        <v>11</v>
      </c>
      <c r="G20" s="1">
        <v>14</v>
      </c>
      <c r="H20" s="1">
        <v>127.27</v>
      </c>
      <c r="I20" s="6">
        <f t="shared" si="0"/>
        <v>99.222222222222229</v>
      </c>
      <c r="J20" s="1" t="s">
        <v>13</v>
      </c>
      <c r="K20" s="1" t="s">
        <v>29</v>
      </c>
      <c r="L20" s="1" t="s">
        <v>13</v>
      </c>
      <c r="M20" s="1" t="s">
        <v>13</v>
      </c>
      <c r="N20" s="1" t="s">
        <v>13</v>
      </c>
      <c r="O20" s="1" t="s">
        <v>13</v>
      </c>
      <c r="P20" s="1" t="s">
        <v>13</v>
      </c>
      <c r="Q20" s="1" t="s">
        <v>13</v>
      </c>
      <c r="R20" s="1" t="s">
        <v>13</v>
      </c>
      <c r="S20" s="1" t="s">
        <v>13</v>
      </c>
      <c r="T20" s="1" t="s">
        <v>4262</v>
      </c>
      <c r="U20" s="1" t="s">
        <v>13</v>
      </c>
      <c r="V20" s="1" t="s">
        <v>29</v>
      </c>
      <c r="W20" s="1" t="s">
        <v>13</v>
      </c>
      <c r="X20" s="1" t="s">
        <v>13</v>
      </c>
      <c r="Y20" s="1" t="s">
        <v>4262</v>
      </c>
      <c r="Z20" s="1" t="s">
        <v>13</v>
      </c>
      <c r="AA20" s="1" t="s">
        <v>13</v>
      </c>
      <c r="AB20" s="1" t="s">
        <v>13</v>
      </c>
      <c r="AC20" s="1" t="s">
        <v>4262</v>
      </c>
      <c r="AD20" s="1" t="s">
        <v>4262</v>
      </c>
      <c r="AE20" s="1" t="s">
        <v>13</v>
      </c>
    </row>
    <row r="21" spans="1:31" ht="45" customHeight="1" x14ac:dyDescent="0.25">
      <c r="A21" s="1" t="s">
        <v>709</v>
      </c>
      <c r="B21" s="1" t="s">
        <v>9</v>
      </c>
      <c r="C21" s="1" t="s">
        <v>10</v>
      </c>
      <c r="D21" s="1" t="s">
        <v>742</v>
      </c>
      <c r="E21" s="1" t="s">
        <v>743</v>
      </c>
      <c r="F21" s="1">
        <v>51</v>
      </c>
      <c r="G21" s="1">
        <v>26</v>
      </c>
      <c r="H21" s="1">
        <v>50.98</v>
      </c>
      <c r="I21" s="6">
        <f t="shared" si="0"/>
        <v>89.8888888888889</v>
      </c>
      <c r="J21" s="1" t="s">
        <v>76</v>
      </c>
      <c r="K21" s="1" t="s">
        <v>19</v>
      </c>
      <c r="L21" s="1" t="s">
        <v>39</v>
      </c>
      <c r="M21" s="1" t="s">
        <v>19</v>
      </c>
      <c r="N21" s="1" t="s">
        <v>3361</v>
      </c>
      <c r="O21" s="1" t="s">
        <v>14</v>
      </c>
      <c r="P21" s="1" t="s">
        <v>70</v>
      </c>
      <c r="Q21" s="1" t="s">
        <v>14</v>
      </c>
      <c r="R21" s="1" t="s">
        <v>13</v>
      </c>
      <c r="S21" s="1" t="s">
        <v>79</v>
      </c>
      <c r="T21" s="1" t="s">
        <v>4262</v>
      </c>
      <c r="U21" s="1" t="s">
        <v>14</v>
      </c>
      <c r="V21" s="1" t="s">
        <v>19</v>
      </c>
      <c r="W21" s="1" t="s">
        <v>72</v>
      </c>
      <c r="X21" s="1" t="s">
        <v>70</v>
      </c>
      <c r="Y21" s="1" t="s">
        <v>4262</v>
      </c>
      <c r="Z21" s="1" t="s">
        <v>70</v>
      </c>
      <c r="AA21" s="1" t="s">
        <v>70</v>
      </c>
      <c r="AB21" s="1" t="s">
        <v>13</v>
      </c>
      <c r="AC21" s="1" t="s">
        <v>4262</v>
      </c>
      <c r="AD21" s="1" t="s">
        <v>4262</v>
      </c>
      <c r="AE21" s="1" t="s">
        <v>14</v>
      </c>
    </row>
    <row r="22" spans="1:31" ht="45" customHeight="1" x14ac:dyDescent="0.25">
      <c r="A22" s="1" t="s">
        <v>709</v>
      </c>
      <c r="B22" s="1" t="s">
        <v>9</v>
      </c>
      <c r="C22" s="1" t="s">
        <v>10</v>
      </c>
      <c r="D22" s="1" t="s">
        <v>744</v>
      </c>
      <c r="E22" s="1" t="s">
        <v>745</v>
      </c>
      <c r="F22" s="1">
        <v>19</v>
      </c>
      <c r="G22" s="1">
        <v>10</v>
      </c>
      <c r="H22" s="1">
        <v>52.63</v>
      </c>
      <c r="I22" s="6">
        <f t="shared" si="0"/>
        <v>97.888888888888886</v>
      </c>
      <c r="J22" s="1" t="s">
        <v>13</v>
      </c>
      <c r="K22" s="1" t="s">
        <v>13</v>
      </c>
      <c r="L22" s="1" t="s">
        <v>13</v>
      </c>
      <c r="M22" s="1" t="s">
        <v>13</v>
      </c>
      <c r="N22" s="1" t="s">
        <v>13</v>
      </c>
      <c r="O22" s="1" t="s">
        <v>13</v>
      </c>
      <c r="P22" s="1" t="s">
        <v>13</v>
      </c>
      <c r="Q22" s="1" t="s">
        <v>40</v>
      </c>
      <c r="R22" s="1" t="s">
        <v>50</v>
      </c>
      <c r="S22" s="1" t="s">
        <v>59</v>
      </c>
      <c r="T22" s="1" t="s">
        <v>4262</v>
      </c>
      <c r="U22" s="1" t="s">
        <v>13</v>
      </c>
      <c r="V22" s="1" t="s">
        <v>13</v>
      </c>
      <c r="W22" s="1" t="s">
        <v>13</v>
      </c>
      <c r="X22" s="1" t="s">
        <v>13</v>
      </c>
      <c r="Y22" s="1" t="s">
        <v>4262</v>
      </c>
      <c r="Z22" s="1" t="s">
        <v>13</v>
      </c>
      <c r="AA22" s="1" t="s">
        <v>13</v>
      </c>
      <c r="AB22" s="1" t="s">
        <v>13</v>
      </c>
      <c r="AC22" s="1" t="s">
        <v>4262</v>
      </c>
      <c r="AD22" s="1" t="s">
        <v>4262</v>
      </c>
      <c r="AE22" s="1" t="s">
        <v>13</v>
      </c>
    </row>
    <row r="23" spans="1:31" ht="45" customHeight="1" x14ac:dyDescent="0.25">
      <c r="A23" s="1" t="s">
        <v>709</v>
      </c>
      <c r="B23" s="1" t="s">
        <v>1191</v>
      </c>
      <c r="C23" s="1" t="s">
        <v>499</v>
      </c>
      <c r="D23" s="1" t="s">
        <v>1659</v>
      </c>
      <c r="E23" s="1" t="s">
        <v>1660</v>
      </c>
      <c r="F23" s="1">
        <v>30</v>
      </c>
      <c r="G23" s="1">
        <v>16</v>
      </c>
      <c r="H23" s="1">
        <v>53.33</v>
      </c>
      <c r="I23" s="6">
        <f>(J23+K23+L23+M23+N23+O23+P23+Q23+R23+S23+T23+U23+V23+W23+X23+Y23+Z23+AA23+AB23+AC23+AD23+AE23)*100/22</f>
        <v>95.318181818181841</v>
      </c>
      <c r="J23" s="1" t="s">
        <v>14</v>
      </c>
      <c r="K23" s="1" t="s">
        <v>13</v>
      </c>
      <c r="L23" s="1" t="s">
        <v>22</v>
      </c>
      <c r="M23" s="1" t="s">
        <v>13</v>
      </c>
      <c r="N23" s="1" t="s">
        <v>29</v>
      </c>
      <c r="O23" s="1" t="s">
        <v>18</v>
      </c>
      <c r="P23" s="1" t="s">
        <v>15</v>
      </c>
      <c r="Q23" s="1" t="s">
        <v>29</v>
      </c>
      <c r="R23" s="1" t="s">
        <v>13</v>
      </c>
      <c r="S23" s="1" t="s">
        <v>62</v>
      </c>
      <c r="T23" s="1" t="s">
        <v>13</v>
      </c>
      <c r="U23" s="1" t="s">
        <v>13</v>
      </c>
      <c r="V23" s="1" t="s">
        <v>13</v>
      </c>
      <c r="W23" s="1" t="s">
        <v>13</v>
      </c>
      <c r="X23" s="1" t="s">
        <v>13</v>
      </c>
      <c r="Y23" s="1" t="s">
        <v>13</v>
      </c>
      <c r="Z23" s="1" t="s">
        <v>13</v>
      </c>
      <c r="AA23" s="1" t="s">
        <v>13</v>
      </c>
      <c r="AB23" s="1" t="s">
        <v>13</v>
      </c>
      <c r="AC23" s="1" t="s">
        <v>15</v>
      </c>
      <c r="AD23" s="1" t="s">
        <v>13</v>
      </c>
      <c r="AE23" s="1" t="s">
        <v>13</v>
      </c>
    </row>
    <row r="24" spans="1:31" ht="45" customHeight="1" x14ac:dyDescent="0.25">
      <c r="A24" s="1" t="s">
        <v>709</v>
      </c>
      <c r="B24" s="1" t="s">
        <v>1191</v>
      </c>
      <c r="C24" s="1" t="s">
        <v>499</v>
      </c>
      <c r="D24" s="1" t="s">
        <v>1661</v>
      </c>
      <c r="E24" s="1" t="s">
        <v>1662</v>
      </c>
      <c r="F24" s="1">
        <v>35</v>
      </c>
      <c r="G24" s="1">
        <v>17</v>
      </c>
      <c r="H24" s="1">
        <v>48.57</v>
      </c>
      <c r="I24" s="6">
        <f t="shared" ref="I24:I40" si="1">(J24+K24+L24+M24+N24+O24+P24+Q24+R24+S24+T24+U24+V24+W24+X24+Y24+Z24+AA24+AB24+AC24+AD24+AE24)*100/22</f>
        <v>99.13636363636364</v>
      </c>
      <c r="J24" s="1" t="s">
        <v>15</v>
      </c>
      <c r="K24" s="1" t="s">
        <v>13</v>
      </c>
      <c r="L24" s="1" t="s">
        <v>13</v>
      </c>
      <c r="M24" s="1" t="s">
        <v>13</v>
      </c>
      <c r="N24" s="1" t="s">
        <v>13</v>
      </c>
      <c r="O24" s="1" t="s">
        <v>13</v>
      </c>
      <c r="P24" s="1" t="s">
        <v>13</v>
      </c>
      <c r="Q24" s="1" t="s">
        <v>15</v>
      </c>
      <c r="R24" s="1" t="s">
        <v>13</v>
      </c>
      <c r="S24" s="1" t="s">
        <v>29</v>
      </c>
      <c r="T24" s="1" t="s">
        <v>13</v>
      </c>
      <c r="U24" s="1" t="s">
        <v>13</v>
      </c>
      <c r="V24" s="1" t="s">
        <v>13</v>
      </c>
      <c r="W24" s="1" t="s">
        <v>13</v>
      </c>
      <c r="X24" s="1" t="s">
        <v>13</v>
      </c>
      <c r="Y24" s="1" t="s">
        <v>13</v>
      </c>
      <c r="Z24" s="1" t="s">
        <v>13</v>
      </c>
      <c r="AA24" s="1" t="s">
        <v>13</v>
      </c>
      <c r="AB24" s="1" t="s">
        <v>13</v>
      </c>
      <c r="AC24" s="1" t="s">
        <v>13</v>
      </c>
      <c r="AD24" s="1" t="s">
        <v>13</v>
      </c>
      <c r="AE24" s="1" t="s">
        <v>13</v>
      </c>
    </row>
    <row r="25" spans="1:31" ht="45" customHeight="1" x14ac:dyDescent="0.25">
      <c r="A25" s="1" t="s">
        <v>709</v>
      </c>
      <c r="B25" s="1" t="s">
        <v>1191</v>
      </c>
      <c r="C25" s="1" t="s">
        <v>499</v>
      </c>
      <c r="D25" s="1" t="s">
        <v>1665</v>
      </c>
      <c r="E25" s="1" t="s">
        <v>1666</v>
      </c>
      <c r="F25" s="1">
        <v>23</v>
      </c>
      <c r="G25" s="1">
        <v>11</v>
      </c>
      <c r="H25" s="1">
        <v>47.83</v>
      </c>
      <c r="I25" s="6">
        <f t="shared" si="1"/>
        <v>96.318181818181813</v>
      </c>
      <c r="J25" s="1" t="s">
        <v>13</v>
      </c>
      <c r="K25" s="1" t="s">
        <v>13</v>
      </c>
      <c r="L25" s="1" t="s">
        <v>39</v>
      </c>
      <c r="M25" s="1" t="s">
        <v>48</v>
      </c>
      <c r="N25" s="1" t="s">
        <v>13</v>
      </c>
      <c r="O25" s="1" t="s">
        <v>48</v>
      </c>
      <c r="P25" s="1" t="s">
        <v>40</v>
      </c>
      <c r="Q25" s="1" t="s">
        <v>13</v>
      </c>
      <c r="R25" s="1" t="s">
        <v>13</v>
      </c>
      <c r="S25" s="1" t="s">
        <v>17</v>
      </c>
      <c r="T25" s="1" t="s">
        <v>13</v>
      </c>
      <c r="U25" s="1" t="s">
        <v>13</v>
      </c>
      <c r="V25" s="1" t="s">
        <v>13</v>
      </c>
      <c r="W25" s="1" t="s">
        <v>13</v>
      </c>
      <c r="X25" s="1" t="s">
        <v>13</v>
      </c>
      <c r="Y25" s="1" t="s">
        <v>13</v>
      </c>
      <c r="Z25" s="1" t="s">
        <v>13</v>
      </c>
      <c r="AA25" s="1" t="s">
        <v>13</v>
      </c>
      <c r="AB25" s="1" t="s">
        <v>13</v>
      </c>
      <c r="AC25" s="1" t="s">
        <v>13</v>
      </c>
      <c r="AD25" s="1" t="s">
        <v>13</v>
      </c>
      <c r="AE25" s="1" t="s">
        <v>13</v>
      </c>
    </row>
    <row r="26" spans="1:31" ht="45" customHeight="1" x14ac:dyDescent="0.25">
      <c r="A26" s="1" t="s">
        <v>709</v>
      </c>
      <c r="B26" s="1" t="s">
        <v>1191</v>
      </c>
      <c r="C26" s="1" t="s">
        <v>499</v>
      </c>
      <c r="D26" s="1" t="s">
        <v>1669</v>
      </c>
      <c r="E26" s="1" t="s">
        <v>1670</v>
      </c>
      <c r="F26" s="1">
        <v>104</v>
      </c>
      <c r="G26" s="1">
        <v>44</v>
      </c>
      <c r="H26" s="1">
        <v>42.31</v>
      </c>
      <c r="I26" s="6">
        <f t="shared" si="1"/>
        <v>98.090909090909093</v>
      </c>
      <c r="J26" s="1" t="s">
        <v>13</v>
      </c>
      <c r="K26" s="1" t="s">
        <v>13</v>
      </c>
      <c r="L26" s="1" t="s">
        <v>48</v>
      </c>
      <c r="M26" s="1" t="s">
        <v>45</v>
      </c>
      <c r="N26" s="1" t="s">
        <v>45</v>
      </c>
      <c r="O26" s="1" t="s">
        <v>45</v>
      </c>
      <c r="P26" s="1" t="s">
        <v>13</v>
      </c>
      <c r="Q26" s="1" t="s">
        <v>13</v>
      </c>
      <c r="R26" s="1" t="s">
        <v>13</v>
      </c>
      <c r="S26" s="1" t="s">
        <v>29</v>
      </c>
      <c r="T26" s="1" t="s">
        <v>13</v>
      </c>
      <c r="U26" s="1" t="s">
        <v>13</v>
      </c>
      <c r="V26" s="1" t="s">
        <v>69</v>
      </c>
      <c r="W26" s="1" t="s">
        <v>13</v>
      </c>
      <c r="X26" s="1" t="s">
        <v>13</v>
      </c>
      <c r="Y26" s="1" t="s">
        <v>13</v>
      </c>
      <c r="Z26" s="1" t="s">
        <v>13</v>
      </c>
      <c r="AA26" s="1" t="s">
        <v>13</v>
      </c>
      <c r="AB26" s="1" t="s">
        <v>69</v>
      </c>
      <c r="AC26" s="1" t="s">
        <v>13</v>
      </c>
      <c r="AD26" s="1" t="s">
        <v>13</v>
      </c>
      <c r="AE26" s="1" t="s">
        <v>29</v>
      </c>
    </row>
    <row r="27" spans="1:31" ht="45" customHeight="1" x14ac:dyDescent="0.25">
      <c r="A27" s="1" t="s">
        <v>709</v>
      </c>
      <c r="B27" s="1" t="s">
        <v>1191</v>
      </c>
      <c r="C27" s="1" t="s">
        <v>499</v>
      </c>
      <c r="D27" s="1" t="s">
        <v>1669</v>
      </c>
      <c r="E27" s="1" t="s">
        <v>1671</v>
      </c>
      <c r="F27" s="1">
        <v>2</v>
      </c>
      <c r="G27" s="1">
        <v>3</v>
      </c>
      <c r="H27" s="1">
        <v>150</v>
      </c>
      <c r="I27" s="6">
        <f t="shared" si="1"/>
        <v>100</v>
      </c>
      <c r="J27" s="1" t="s">
        <v>13</v>
      </c>
      <c r="K27" s="1" t="s">
        <v>13</v>
      </c>
      <c r="L27" s="1" t="s">
        <v>13</v>
      </c>
      <c r="M27" s="1" t="s">
        <v>13</v>
      </c>
      <c r="N27" s="1" t="s">
        <v>13</v>
      </c>
      <c r="O27" s="1" t="s">
        <v>13</v>
      </c>
      <c r="P27" s="1" t="s">
        <v>13</v>
      </c>
      <c r="Q27" s="1" t="s">
        <v>13</v>
      </c>
      <c r="R27" s="1" t="s">
        <v>13</v>
      </c>
      <c r="S27" s="1" t="s">
        <v>13</v>
      </c>
      <c r="T27" s="1" t="s">
        <v>13</v>
      </c>
      <c r="U27" s="1" t="s">
        <v>13</v>
      </c>
      <c r="V27" s="1" t="s">
        <v>13</v>
      </c>
      <c r="W27" s="1" t="s">
        <v>13</v>
      </c>
      <c r="X27" s="1" t="s">
        <v>13</v>
      </c>
      <c r="Y27" s="1" t="s">
        <v>13</v>
      </c>
      <c r="Z27" s="1" t="s">
        <v>13</v>
      </c>
      <c r="AA27" s="1" t="s">
        <v>13</v>
      </c>
      <c r="AB27" s="1" t="s">
        <v>13</v>
      </c>
      <c r="AC27" s="1" t="s">
        <v>13</v>
      </c>
      <c r="AD27" s="1" t="s">
        <v>13</v>
      </c>
      <c r="AE27" s="1" t="s">
        <v>13</v>
      </c>
    </row>
    <row r="28" spans="1:31" ht="45" customHeight="1" x14ac:dyDescent="0.25">
      <c r="A28" s="1" t="s">
        <v>709</v>
      </c>
      <c r="B28" s="1" t="s">
        <v>1191</v>
      </c>
      <c r="C28" s="1" t="s">
        <v>499</v>
      </c>
      <c r="D28" s="1" t="s">
        <v>1669</v>
      </c>
      <c r="E28" s="1" t="s">
        <v>1672</v>
      </c>
      <c r="F28" s="1">
        <v>5</v>
      </c>
      <c r="G28" s="1">
        <v>5</v>
      </c>
      <c r="H28" s="1">
        <v>100</v>
      </c>
      <c r="I28" s="6">
        <f t="shared" si="1"/>
        <v>100</v>
      </c>
      <c r="J28" s="1" t="s">
        <v>13</v>
      </c>
      <c r="K28" s="1" t="s">
        <v>13</v>
      </c>
      <c r="L28" s="1" t="s">
        <v>13</v>
      </c>
      <c r="M28" s="1" t="s">
        <v>13</v>
      </c>
      <c r="N28" s="1" t="s">
        <v>13</v>
      </c>
      <c r="O28" s="1" t="s">
        <v>13</v>
      </c>
      <c r="P28" s="1" t="s">
        <v>13</v>
      </c>
      <c r="Q28" s="1" t="s">
        <v>13</v>
      </c>
      <c r="R28" s="1" t="s">
        <v>13</v>
      </c>
      <c r="S28" s="1" t="s">
        <v>13</v>
      </c>
      <c r="T28" s="1" t="s">
        <v>13</v>
      </c>
      <c r="U28" s="1" t="s">
        <v>13</v>
      </c>
      <c r="V28" s="1" t="s">
        <v>13</v>
      </c>
      <c r="W28" s="1" t="s">
        <v>13</v>
      </c>
      <c r="X28" s="1" t="s">
        <v>13</v>
      </c>
      <c r="Y28" s="1" t="s">
        <v>13</v>
      </c>
      <c r="Z28" s="1" t="s">
        <v>13</v>
      </c>
      <c r="AA28" s="1" t="s">
        <v>13</v>
      </c>
      <c r="AB28" s="1" t="s">
        <v>13</v>
      </c>
      <c r="AC28" s="1" t="s">
        <v>13</v>
      </c>
      <c r="AD28" s="1" t="s">
        <v>13</v>
      </c>
      <c r="AE28" s="1" t="s">
        <v>13</v>
      </c>
    </row>
    <row r="29" spans="1:31" ht="45" customHeight="1" x14ac:dyDescent="0.25">
      <c r="A29" s="1" t="s">
        <v>709</v>
      </c>
      <c r="B29" s="1" t="s">
        <v>1191</v>
      </c>
      <c r="C29" s="1" t="s">
        <v>499</v>
      </c>
      <c r="D29" s="1" t="s">
        <v>1667</v>
      </c>
      <c r="E29" s="1" t="s">
        <v>1673</v>
      </c>
      <c r="F29" s="1">
        <v>11</v>
      </c>
      <c r="G29" s="1">
        <v>6</v>
      </c>
      <c r="H29" s="1">
        <v>54.55</v>
      </c>
      <c r="I29" s="6">
        <f t="shared" si="1"/>
        <v>99.227272727272734</v>
      </c>
      <c r="J29" s="1" t="s">
        <v>13</v>
      </c>
      <c r="K29" s="1" t="s">
        <v>13</v>
      </c>
      <c r="L29" s="1" t="s">
        <v>13</v>
      </c>
      <c r="M29" s="1" t="s">
        <v>13</v>
      </c>
      <c r="N29" s="1" t="s">
        <v>13</v>
      </c>
      <c r="O29" s="1" t="s">
        <v>13</v>
      </c>
      <c r="P29" s="1" t="s">
        <v>13</v>
      </c>
      <c r="Q29" s="1" t="s">
        <v>13</v>
      </c>
      <c r="R29" s="1" t="s">
        <v>13</v>
      </c>
      <c r="S29" s="1" t="s">
        <v>13</v>
      </c>
      <c r="T29" s="1" t="s">
        <v>13</v>
      </c>
      <c r="U29" s="1" t="s">
        <v>13</v>
      </c>
      <c r="V29" s="1" t="s">
        <v>13</v>
      </c>
      <c r="W29" s="1" t="s">
        <v>13</v>
      </c>
      <c r="X29" s="1" t="s">
        <v>13</v>
      </c>
      <c r="Y29" s="1" t="s">
        <v>13</v>
      </c>
      <c r="Z29" s="1" t="s">
        <v>13</v>
      </c>
      <c r="AA29" s="1" t="s">
        <v>13</v>
      </c>
      <c r="AB29" s="1" t="s">
        <v>13</v>
      </c>
      <c r="AC29" s="1" t="s">
        <v>13</v>
      </c>
      <c r="AD29" s="1" t="s">
        <v>59</v>
      </c>
      <c r="AE29" s="1" t="s">
        <v>13</v>
      </c>
    </row>
    <row r="30" spans="1:31" ht="45" customHeight="1" x14ac:dyDescent="0.25">
      <c r="A30" s="1" t="s">
        <v>709</v>
      </c>
      <c r="B30" s="1" t="s">
        <v>1191</v>
      </c>
      <c r="C30" s="1" t="s">
        <v>499</v>
      </c>
      <c r="D30" s="1" t="s">
        <v>1667</v>
      </c>
      <c r="E30" s="1" t="s">
        <v>1674</v>
      </c>
      <c r="F30" s="1">
        <v>17</v>
      </c>
      <c r="G30" s="1">
        <v>12</v>
      </c>
      <c r="H30" s="1">
        <v>70.59</v>
      </c>
      <c r="I30" s="6">
        <f t="shared" si="1"/>
        <v>90.727272727272734</v>
      </c>
      <c r="J30" s="1" t="s">
        <v>13</v>
      </c>
      <c r="K30" s="1" t="s">
        <v>13</v>
      </c>
      <c r="L30" s="1" t="s">
        <v>13</v>
      </c>
      <c r="M30" s="1" t="s">
        <v>14</v>
      </c>
      <c r="N30" s="1" t="s">
        <v>40</v>
      </c>
      <c r="O30" s="1" t="s">
        <v>13</v>
      </c>
      <c r="P30" s="1" t="s">
        <v>55</v>
      </c>
      <c r="Q30" s="1" t="s">
        <v>30</v>
      </c>
      <c r="R30" s="1" t="s">
        <v>14</v>
      </c>
      <c r="S30" s="1" t="s">
        <v>30</v>
      </c>
      <c r="T30" s="1" t="s">
        <v>48</v>
      </c>
      <c r="U30" s="1" t="s">
        <v>50</v>
      </c>
      <c r="V30" s="1" t="s">
        <v>55</v>
      </c>
      <c r="W30" s="1" t="s">
        <v>13</v>
      </c>
      <c r="X30" s="1" t="s">
        <v>48</v>
      </c>
      <c r="Y30" s="1" t="s">
        <v>23</v>
      </c>
      <c r="Z30" s="1" t="s">
        <v>13</v>
      </c>
      <c r="AA30" s="1" t="s">
        <v>48</v>
      </c>
      <c r="AB30" s="1" t="s">
        <v>48</v>
      </c>
      <c r="AC30" s="1" t="s">
        <v>13</v>
      </c>
      <c r="AD30" s="1" t="s">
        <v>13</v>
      </c>
      <c r="AE30" s="1" t="s">
        <v>48</v>
      </c>
    </row>
    <row r="31" spans="1:31" ht="45" customHeight="1" x14ac:dyDescent="0.25">
      <c r="A31" s="1" t="s">
        <v>709</v>
      </c>
      <c r="B31" s="1" t="s">
        <v>1191</v>
      </c>
      <c r="C31" s="1" t="s">
        <v>499</v>
      </c>
      <c r="D31" s="1" t="s">
        <v>1675</v>
      </c>
      <c r="E31" s="1" t="s">
        <v>1676</v>
      </c>
      <c r="F31" s="1">
        <v>5</v>
      </c>
      <c r="G31" s="1">
        <v>2</v>
      </c>
      <c r="H31" s="1">
        <v>40</v>
      </c>
      <c r="I31" s="6">
        <f t="shared" si="1"/>
        <v>72.727272727272734</v>
      </c>
      <c r="J31" s="1" t="s">
        <v>13</v>
      </c>
      <c r="K31" s="1" t="s">
        <v>91</v>
      </c>
      <c r="L31" s="1" t="s">
        <v>91</v>
      </c>
      <c r="M31" s="1" t="s">
        <v>91</v>
      </c>
      <c r="N31" s="1" t="s">
        <v>20</v>
      </c>
      <c r="O31" s="1" t="s">
        <v>13</v>
      </c>
      <c r="P31" s="1" t="s">
        <v>13</v>
      </c>
      <c r="Q31" s="1" t="s">
        <v>13</v>
      </c>
      <c r="R31" s="1" t="s">
        <v>13</v>
      </c>
      <c r="S31" s="1" t="s">
        <v>20</v>
      </c>
      <c r="T31" s="1" t="s">
        <v>91</v>
      </c>
      <c r="U31" s="1" t="s">
        <v>13</v>
      </c>
      <c r="V31" s="1" t="s">
        <v>91</v>
      </c>
      <c r="W31" s="1" t="s">
        <v>91</v>
      </c>
      <c r="X31" s="1" t="s">
        <v>13</v>
      </c>
      <c r="Y31" s="1" t="s">
        <v>13</v>
      </c>
      <c r="Z31" s="1" t="s">
        <v>13</v>
      </c>
      <c r="AA31" s="1" t="s">
        <v>13</v>
      </c>
      <c r="AB31" s="1" t="s">
        <v>13</v>
      </c>
      <c r="AC31" s="1" t="s">
        <v>91</v>
      </c>
      <c r="AD31" s="1" t="s">
        <v>13</v>
      </c>
      <c r="AE31" s="1" t="s">
        <v>91</v>
      </c>
    </row>
    <row r="32" spans="1:31" ht="45" customHeight="1" x14ac:dyDescent="0.25">
      <c r="A32" s="1" t="s">
        <v>709</v>
      </c>
      <c r="B32" s="1" t="s">
        <v>1191</v>
      </c>
      <c r="C32" s="1" t="s">
        <v>499</v>
      </c>
      <c r="D32" s="1" t="s">
        <v>1675</v>
      </c>
      <c r="E32" s="1" t="s">
        <v>1677</v>
      </c>
      <c r="F32" s="1">
        <v>5</v>
      </c>
      <c r="G32" s="1">
        <v>4</v>
      </c>
      <c r="H32" s="1">
        <v>80</v>
      </c>
      <c r="I32" s="6">
        <f t="shared" si="1"/>
        <v>95.454545454545453</v>
      </c>
      <c r="J32" s="1" t="s">
        <v>13</v>
      </c>
      <c r="K32" s="1" t="s">
        <v>13</v>
      </c>
      <c r="L32" s="1" t="s">
        <v>13</v>
      </c>
      <c r="M32" s="1" t="s">
        <v>13</v>
      </c>
      <c r="N32" s="1" t="s">
        <v>30</v>
      </c>
      <c r="O32" s="1" t="s">
        <v>13</v>
      </c>
      <c r="P32" s="1" t="s">
        <v>13</v>
      </c>
      <c r="Q32" s="1" t="s">
        <v>13</v>
      </c>
      <c r="R32" s="1" t="s">
        <v>13</v>
      </c>
      <c r="S32" s="1" t="s">
        <v>13</v>
      </c>
      <c r="T32" s="1" t="s">
        <v>13</v>
      </c>
      <c r="U32" s="1" t="s">
        <v>13</v>
      </c>
      <c r="V32" s="1" t="s">
        <v>13</v>
      </c>
      <c r="W32" s="1" t="s">
        <v>13</v>
      </c>
      <c r="X32" s="1" t="s">
        <v>13</v>
      </c>
      <c r="Y32" s="1" t="s">
        <v>91</v>
      </c>
      <c r="Z32" s="1" t="s">
        <v>13</v>
      </c>
      <c r="AA32" s="1" t="s">
        <v>13</v>
      </c>
      <c r="AB32" s="1" t="s">
        <v>13</v>
      </c>
      <c r="AC32" s="1" t="s">
        <v>13</v>
      </c>
      <c r="AD32" s="1" t="s">
        <v>30</v>
      </c>
      <c r="AE32" s="1" t="s">
        <v>13</v>
      </c>
    </row>
    <row r="33" spans="1:31" ht="45" customHeight="1" x14ac:dyDescent="0.25">
      <c r="A33" s="1" t="s">
        <v>709</v>
      </c>
      <c r="B33" s="1" t="s">
        <v>1191</v>
      </c>
      <c r="C33" s="1" t="s">
        <v>499</v>
      </c>
      <c r="D33" s="1" t="s">
        <v>1678</v>
      </c>
      <c r="E33" s="1" t="s">
        <v>1679</v>
      </c>
      <c r="F33" s="1">
        <v>95</v>
      </c>
      <c r="G33" s="1">
        <v>38</v>
      </c>
      <c r="H33" s="1">
        <v>40</v>
      </c>
      <c r="I33" s="6">
        <f t="shared" si="1"/>
        <v>96.499999999999986</v>
      </c>
      <c r="J33" s="1" t="s">
        <v>13</v>
      </c>
      <c r="K33" s="1" t="s">
        <v>44</v>
      </c>
      <c r="L33" s="1" t="s">
        <v>19</v>
      </c>
      <c r="M33" s="1" t="s">
        <v>44</v>
      </c>
      <c r="N33" s="1" t="s">
        <v>44</v>
      </c>
      <c r="O33" s="1" t="s">
        <v>13</v>
      </c>
      <c r="P33" s="1" t="s">
        <v>13</v>
      </c>
      <c r="Q33" s="1" t="s">
        <v>13</v>
      </c>
      <c r="R33" s="1" t="s">
        <v>45</v>
      </c>
      <c r="S33" s="1" t="s">
        <v>59</v>
      </c>
      <c r="T33" s="1" t="s">
        <v>13</v>
      </c>
      <c r="U33" s="1" t="s">
        <v>44</v>
      </c>
      <c r="V33" s="1" t="s">
        <v>15</v>
      </c>
      <c r="W33" s="1" t="s">
        <v>15</v>
      </c>
      <c r="X33" s="1" t="s">
        <v>45</v>
      </c>
      <c r="Y33" s="1" t="s">
        <v>13</v>
      </c>
      <c r="Z33" s="1" t="s">
        <v>44</v>
      </c>
      <c r="AA33" s="1" t="s">
        <v>13</v>
      </c>
      <c r="AB33" s="1" t="s">
        <v>44</v>
      </c>
      <c r="AC33" s="1" t="s">
        <v>13</v>
      </c>
      <c r="AD33" s="1" t="s">
        <v>45</v>
      </c>
      <c r="AE33" s="1" t="s">
        <v>44</v>
      </c>
    </row>
    <row r="34" spans="1:31" ht="45" customHeight="1" x14ac:dyDescent="0.25">
      <c r="A34" s="1" t="s">
        <v>709</v>
      </c>
      <c r="B34" s="1" t="s">
        <v>1191</v>
      </c>
      <c r="C34" s="1" t="s">
        <v>499</v>
      </c>
      <c r="D34" s="1" t="s">
        <v>1678</v>
      </c>
      <c r="E34" s="1" t="s">
        <v>1680</v>
      </c>
      <c r="F34" s="1">
        <v>7</v>
      </c>
      <c r="G34" s="1">
        <v>4</v>
      </c>
      <c r="H34" s="1">
        <v>57.14</v>
      </c>
      <c r="I34" s="6">
        <f t="shared" si="1"/>
        <v>98.86363636363636</v>
      </c>
      <c r="J34" s="1" t="s">
        <v>13</v>
      </c>
      <c r="K34" s="1" t="s">
        <v>13</v>
      </c>
      <c r="L34" s="1" t="s">
        <v>13</v>
      </c>
      <c r="M34" s="1" t="s">
        <v>13</v>
      </c>
      <c r="N34" s="1" t="s">
        <v>13</v>
      </c>
      <c r="O34" s="1" t="s">
        <v>13</v>
      </c>
      <c r="P34" s="1" t="s">
        <v>13</v>
      </c>
      <c r="Q34" s="1" t="s">
        <v>13</v>
      </c>
      <c r="R34" s="1" t="s">
        <v>13</v>
      </c>
      <c r="S34" s="1" t="s">
        <v>13</v>
      </c>
      <c r="T34" s="1" t="s">
        <v>13</v>
      </c>
      <c r="U34" s="1" t="s">
        <v>13</v>
      </c>
      <c r="V34" s="1" t="s">
        <v>13</v>
      </c>
      <c r="W34" s="1" t="s">
        <v>13</v>
      </c>
      <c r="X34" s="1" t="s">
        <v>13</v>
      </c>
      <c r="Y34" s="1" t="s">
        <v>13</v>
      </c>
      <c r="Z34" s="1" t="s">
        <v>13</v>
      </c>
      <c r="AA34" s="1" t="s">
        <v>13</v>
      </c>
      <c r="AB34" s="1" t="s">
        <v>13</v>
      </c>
      <c r="AC34" s="1" t="s">
        <v>13</v>
      </c>
      <c r="AD34" s="1" t="s">
        <v>13</v>
      </c>
      <c r="AE34" s="1" t="s">
        <v>30</v>
      </c>
    </row>
    <row r="35" spans="1:31" ht="45" customHeight="1" x14ac:dyDescent="0.25">
      <c r="A35" s="1" t="s">
        <v>709</v>
      </c>
      <c r="B35" s="1" t="s">
        <v>1191</v>
      </c>
      <c r="C35" s="1" t="s">
        <v>499</v>
      </c>
      <c r="D35" s="1" t="s">
        <v>1681</v>
      </c>
      <c r="E35" s="1" t="s">
        <v>1682</v>
      </c>
      <c r="F35" s="1">
        <v>33</v>
      </c>
      <c r="G35" s="1">
        <v>23</v>
      </c>
      <c r="H35" s="1">
        <v>69.7</v>
      </c>
      <c r="I35" s="6">
        <f t="shared" si="1"/>
        <v>91.681818181818187</v>
      </c>
      <c r="J35" s="1" t="s">
        <v>40</v>
      </c>
      <c r="K35" s="1" t="s">
        <v>70</v>
      </c>
      <c r="L35" s="1" t="s">
        <v>76</v>
      </c>
      <c r="M35" s="1" t="s">
        <v>45</v>
      </c>
      <c r="N35" s="1" t="s">
        <v>45</v>
      </c>
      <c r="O35" s="1" t="s">
        <v>45</v>
      </c>
      <c r="P35" s="1" t="s">
        <v>45</v>
      </c>
      <c r="Q35" s="1" t="s">
        <v>40</v>
      </c>
      <c r="R35" s="1" t="s">
        <v>45</v>
      </c>
      <c r="S35" s="1" t="s">
        <v>21</v>
      </c>
      <c r="T35" s="1" t="s">
        <v>40</v>
      </c>
      <c r="U35" s="1" t="s">
        <v>45</v>
      </c>
      <c r="V35" s="1" t="s">
        <v>45</v>
      </c>
      <c r="W35" s="1" t="s">
        <v>70</v>
      </c>
      <c r="X35" s="1" t="s">
        <v>70</v>
      </c>
      <c r="Y35" s="1" t="s">
        <v>70</v>
      </c>
      <c r="Z35" s="1" t="s">
        <v>18</v>
      </c>
      <c r="AA35" s="1" t="s">
        <v>70</v>
      </c>
      <c r="AB35" s="1" t="s">
        <v>70</v>
      </c>
      <c r="AC35" s="1" t="s">
        <v>70</v>
      </c>
      <c r="AD35" s="1" t="s">
        <v>45</v>
      </c>
      <c r="AE35" s="1" t="s">
        <v>76</v>
      </c>
    </row>
    <row r="36" spans="1:31" ht="45" customHeight="1" x14ac:dyDescent="0.25">
      <c r="A36" s="1" t="s">
        <v>709</v>
      </c>
      <c r="B36" s="1" t="s">
        <v>1191</v>
      </c>
      <c r="C36" s="1" t="s">
        <v>499</v>
      </c>
      <c r="D36" s="1" t="s">
        <v>1683</v>
      </c>
      <c r="E36" s="1" t="s">
        <v>1684</v>
      </c>
      <c r="F36" s="1">
        <v>46</v>
      </c>
      <c r="G36" s="1">
        <v>23</v>
      </c>
      <c r="H36" s="1">
        <v>50</v>
      </c>
      <c r="I36" s="6">
        <f t="shared" si="1"/>
        <v>98.5</v>
      </c>
      <c r="J36" s="1" t="s">
        <v>45</v>
      </c>
      <c r="K36" s="1" t="s">
        <v>13</v>
      </c>
      <c r="L36" s="1" t="s">
        <v>48</v>
      </c>
      <c r="M36" s="1" t="s">
        <v>70</v>
      </c>
      <c r="N36" s="1" t="s">
        <v>13</v>
      </c>
      <c r="O36" s="1" t="s">
        <v>70</v>
      </c>
      <c r="P36" s="1" t="s">
        <v>13</v>
      </c>
      <c r="Q36" s="1" t="s">
        <v>13</v>
      </c>
      <c r="R36" s="1" t="s">
        <v>13</v>
      </c>
      <c r="S36" s="1" t="s">
        <v>29</v>
      </c>
      <c r="T36" s="1" t="s">
        <v>13</v>
      </c>
      <c r="U36" s="1" t="s">
        <v>13</v>
      </c>
      <c r="V36" s="1" t="s">
        <v>13</v>
      </c>
      <c r="W36" s="1" t="s">
        <v>13</v>
      </c>
      <c r="X36" s="1" t="s">
        <v>13</v>
      </c>
      <c r="Y36" s="1" t="s">
        <v>13</v>
      </c>
      <c r="Z36" s="1" t="s">
        <v>13</v>
      </c>
      <c r="AA36" s="1" t="s">
        <v>13</v>
      </c>
      <c r="AB36" s="1" t="s">
        <v>13</v>
      </c>
      <c r="AC36" s="1" t="s">
        <v>13</v>
      </c>
      <c r="AD36" s="1" t="s">
        <v>13</v>
      </c>
      <c r="AE36" s="1" t="s">
        <v>70</v>
      </c>
    </row>
    <row r="37" spans="1:31" ht="45" customHeight="1" x14ac:dyDescent="0.25">
      <c r="A37" s="1" t="s">
        <v>709</v>
      </c>
      <c r="B37" s="1" t="s">
        <v>1191</v>
      </c>
      <c r="C37" s="1" t="s">
        <v>499</v>
      </c>
      <c r="D37" s="1" t="s">
        <v>1685</v>
      </c>
      <c r="E37" s="1" t="s">
        <v>1686</v>
      </c>
      <c r="F37" s="1">
        <v>131</v>
      </c>
      <c r="G37" s="1">
        <v>75</v>
      </c>
      <c r="H37" s="1">
        <v>57.25</v>
      </c>
      <c r="I37" s="6">
        <f t="shared" si="1"/>
        <v>92.681818181818187</v>
      </c>
      <c r="J37" s="1" t="s">
        <v>69</v>
      </c>
      <c r="K37" s="1" t="s">
        <v>15</v>
      </c>
      <c r="L37" s="1" t="s">
        <v>70</v>
      </c>
      <c r="M37" s="1" t="s">
        <v>50</v>
      </c>
      <c r="N37" s="1" t="s">
        <v>14</v>
      </c>
      <c r="O37" s="1" t="s">
        <v>29</v>
      </c>
      <c r="P37" s="1" t="s">
        <v>14</v>
      </c>
      <c r="Q37" s="1" t="s">
        <v>40</v>
      </c>
      <c r="R37" s="1" t="s">
        <v>40</v>
      </c>
      <c r="S37" s="1" t="s">
        <v>30</v>
      </c>
      <c r="T37" s="1" t="s">
        <v>70</v>
      </c>
      <c r="U37" s="1" t="s">
        <v>44</v>
      </c>
      <c r="V37" s="1" t="s">
        <v>44</v>
      </c>
      <c r="W37" s="1" t="s">
        <v>14</v>
      </c>
      <c r="X37" s="1" t="s">
        <v>70</v>
      </c>
      <c r="Y37" s="1" t="s">
        <v>29</v>
      </c>
      <c r="Z37" s="1" t="s">
        <v>48</v>
      </c>
      <c r="AA37" s="1" t="s">
        <v>45</v>
      </c>
      <c r="AB37" s="1" t="s">
        <v>70</v>
      </c>
      <c r="AC37" s="1" t="s">
        <v>15</v>
      </c>
      <c r="AD37" s="1" t="s">
        <v>40</v>
      </c>
      <c r="AE37" s="1" t="s">
        <v>29</v>
      </c>
    </row>
    <row r="38" spans="1:31" ht="45" customHeight="1" x14ac:dyDescent="0.25">
      <c r="A38" s="1" t="s">
        <v>709</v>
      </c>
      <c r="B38" s="1" t="s">
        <v>1191</v>
      </c>
      <c r="C38" s="1" t="s">
        <v>499</v>
      </c>
      <c r="D38" s="1" t="s">
        <v>1687</v>
      </c>
      <c r="E38" s="1" t="s">
        <v>1688</v>
      </c>
      <c r="F38" s="1">
        <v>105</v>
      </c>
      <c r="G38" s="1">
        <v>49</v>
      </c>
      <c r="H38" s="1">
        <v>46.67</v>
      </c>
      <c r="I38" s="6">
        <f t="shared" si="1"/>
        <v>97.36363636363636</v>
      </c>
      <c r="J38" s="1" t="s">
        <v>13</v>
      </c>
      <c r="K38" s="1" t="s">
        <v>69</v>
      </c>
      <c r="L38" s="1" t="s">
        <v>69</v>
      </c>
      <c r="M38" s="1" t="s">
        <v>69</v>
      </c>
      <c r="N38" s="1" t="s">
        <v>70</v>
      </c>
      <c r="O38" s="1" t="s">
        <v>69</v>
      </c>
      <c r="P38" s="1" t="s">
        <v>70</v>
      </c>
      <c r="Q38" s="1" t="s">
        <v>13</v>
      </c>
      <c r="R38" s="1" t="s">
        <v>69</v>
      </c>
      <c r="S38" s="1" t="s">
        <v>40</v>
      </c>
      <c r="T38" s="1" t="s">
        <v>13</v>
      </c>
      <c r="U38" s="1" t="s">
        <v>13</v>
      </c>
      <c r="V38" s="1" t="s">
        <v>70</v>
      </c>
      <c r="W38" s="1" t="s">
        <v>15</v>
      </c>
      <c r="X38" s="1" t="s">
        <v>69</v>
      </c>
      <c r="Y38" s="1" t="s">
        <v>70</v>
      </c>
      <c r="Z38" s="1" t="s">
        <v>69</v>
      </c>
      <c r="AA38" s="1" t="s">
        <v>69</v>
      </c>
      <c r="AB38" s="1" t="s">
        <v>69</v>
      </c>
      <c r="AC38" s="1" t="s">
        <v>69</v>
      </c>
      <c r="AD38" s="1" t="s">
        <v>69</v>
      </c>
      <c r="AE38" s="1" t="s">
        <v>70</v>
      </c>
    </row>
    <row r="39" spans="1:31" ht="45" customHeight="1" x14ac:dyDescent="0.25">
      <c r="A39" s="1" t="s">
        <v>709</v>
      </c>
      <c r="B39" s="1" t="s">
        <v>1191</v>
      </c>
      <c r="C39" s="1" t="s">
        <v>499</v>
      </c>
      <c r="D39" s="1" t="s">
        <v>1689</v>
      </c>
      <c r="E39" s="1" t="s">
        <v>1690</v>
      </c>
      <c r="F39" s="1">
        <v>19</v>
      </c>
      <c r="G39" s="1">
        <v>16</v>
      </c>
      <c r="H39" s="1">
        <v>84.21</v>
      </c>
      <c r="I39" s="6">
        <f t="shared" si="1"/>
        <v>94</v>
      </c>
      <c r="J39" s="1" t="s">
        <v>13</v>
      </c>
      <c r="K39" s="1" t="s">
        <v>13</v>
      </c>
      <c r="L39" s="1" t="s">
        <v>29</v>
      </c>
      <c r="M39" s="1" t="s">
        <v>15</v>
      </c>
      <c r="N39" s="1" t="s">
        <v>3444</v>
      </c>
      <c r="O39" s="1" t="s">
        <v>13</v>
      </c>
      <c r="P39" s="1" t="s">
        <v>19</v>
      </c>
      <c r="Q39" s="1" t="s">
        <v>59</v>
      </c>
      <c r="R39" s="1" t="s">
        <v>17</v>
      </c>
      <c r="S39" s="1" t="s">
        <v>13</v>
      </c>
      <c r="T39" s="1" t="s">
        <v>13</v>
      </c>
      <c r="U39" s="1" t="s">
        <v>13</v>
      </c>
      <c r="V39" s="1" t="s">
        <v>13</v>
      </c>
      <c r="W39" s="1" t="s">
        <v>13</v>
      </c>
      <c r="X39" s="1" t="s">
        <v>13</v>
      </c>
      <c r="Y39" s="1" t="s">
        <v>13</v>
      </c>
      <c r="Z39" s="1" t="s">
        <v>13</v>
      </c>
      <c r="AA39" s="1" t="s">
        <v>13</v>
      </c>
      <c r="AB39" s="1" t="s">
        <v>13</v>
      </c>
      <c r="AC39" s="1" t="s">
        <v>13</v>
      </c>
      <c r="AD39" s="1" t="s">
        <v>76</v>
      </c>
      <c r="AE39" s="1" t="s">
        <v>13</v>
      </c>
    </row>
    <row r="40" spans="1:31" ht="45" customHeight="1" x14ac:dyDescent="0.25">
      <c r="A40" s="1" t="s">
        <v>709</v>
      </c>
      <c r="B40" s="1" t="s">
        <v>1191</v>
      </c>
      <c r="C40" s="1" t="s">
        <v>499</v>
      </c>
      <c r="D40" s="1" t="s">
        <v>1675</v>
      </c>
      <c r="E40" s="1" t="s">
        <v>1691</v>
      </c>
      <c r="F40" s="1">
        <v>150</v>
      </c>
      <c r="G40" s="1">
        <v>73</v>
      </c>
      <c r="H40" s="1">
        <v>48.67</v>
      </c>
      <c r="I40" s="6">
        <f t="shared" si="1"/>
        <v>82.272727272727266</v>
      </c>
      <c r="J40" s="1" t="s">
        <v>19</v>
      </c>
      <c r="K40" s="1" t="s">
        <v>48</v>
      </c>
      <c r="L40" s="1" t="s">
        <v>3359</v>
      </c>
      <c r="M40" s="1" t="s">
        <v>192</v>
      </c>
      <c r="N40" s="1" t="s">
        <v>330</v>
      </c>
      <c r="O40" s="1" t="s">
        <v>330</v>
      </c>
      <c r="P40" s="1" t="s">
        <v>50</v>
      </c>
      <c r="Q40" s="1" t="s">
        <v>72</v>
      </c>
      <c r="R40" s="1" t="s">
        <v>18</v>
      </c>
      <c r="S40" s="1" t="s">
        <v>146</v>
      </c>
      <c r="T40" s="1" t="s">
        <v>40</v>
      </c>
      <c r="U40" s="1" t="s">
        <v>72</v>
      </c>
      <c r="V40" s="1" t="s">
        <v>19</v>
      </c>
      <c r="W40" s="1" t="s">
        <v>59</v>
      </c>
      <c r="X40" s="1" t="s">
        <v>40</v>
      </c>
      <c r="Y40" s="1" t="s">
        <v>81</v>
      </c>
      <c r="Z40" s="1" t="s">
        <v>18</v>
      </c>
      <c r="AA40" s="1" t="s">
        <v>18</v>
      </c>
      <c r="AB40" s="1" t="s">
        <v>50</v>
      </c>
      <c r="AC40" s="1" t="s">
        <v>40</v>
      </c>
      <c r="AD40" s="1" t="s">
        <v>18</v>
      </c>
      <c r="AE40" s="1" t="s">
        <v>66</v>
      </c>
    </row>
    <row r="41" spans="1:31" ht="45" customHeight="1" x14ac:dyDescent="0.25">
      <c r="A41" s="1" t="s">
        <v>709</v>
      </c>
      <c r="B41" s="1" t="s">
        <v>1241</v>
      </c>
      <c r="C41" s="1" t="s">
        <v>499</v>
      </c>
      <c r="D41" s="1" t="s">
        <v>1692</v>
      </c>
      <c r="E41" s="1" t="s">
        <v>3719</v>
      </c>
      <c r="F41" s="1">
        <v>86</v>
      </c>
      <c r="G41" s="1">
        <v>45</v>
      </c>
      <c r="H41" s="1">
        <v>52.33</v>
      </c>
      <c r="I41" s="4">
        <f>(J41+K41+L41+M41+N41+O41+W41+X41+Y41+Z41+AA41+AB41+AE41)*100/13</f>
        <v>97.615384615384627</v>
      </c>
      <c r="J41" s="1" t="s">
        <v>69</v>
      </c>
      <c r="K41" s="1" t="s">
        <v>69</v>
      </c>
      <c r="L41" s="1" t="s">
        <v>69</v>
      </c>
      <c r="M41" s="1" t="s">
        <v>69</v>
      </c>
      <c r="N41" s="1" t="s">
        <v>45</v>
      </c>
      <c r="O41" s="1" t="s">
        <v>69</v>
      </c>
      <c r="P41" s="1" t="s">
        <v>4262</v>
      </c>
      <c r="Q41" s="1" t="s">
        <v>4262</v>
      </c>
      <c r="R41" s="1" t="s">
        <v>4262</v>
      </c>
      <c r="S41" s="1" t="s">
        <v>4262</v>
      </c>
      <c r="T41" s="1" t="s">
        <v>4262</v>
      </c>
      <c r="U41" s="1" t="s">
        <v>4262</v>
      </c>
      <c r="V41" s="1" t="s">
        <v>4262</v>
      </c>
      <c r="W41" s="1" t="s">
        <v>70</v>
      </c>
      <c r="X41" s="1" t="s">
        <v>69</v>
      </c>
      <c r="Y41" s="1" t="s">
        <v>69</v>
      </c>
      <c r="Z41" s="1" t="s">
        <v>69</v>
      </c>
      <c r="AA41" s="1" t="s">
        <v>69</v>
      </c>
      <c r="AB41" s="1" t="s">
        <v>69</v>
      </c>
      <c r="AC41" s="1" t="s">
        <v>4262</v>
      </c>
      <c r="AD41" s="1" t="s">
        <v>4262</v>
      </c>
      <c r="AE41" s="1" t="s">
        <v>69</v>
      </c>
    </row>
    <row r="42" spans="1:31" ht="45" customHeight="1" x14ac:dyDescent="0.25">
      <c r="A42" s="1" t="s">
        <v>709</v>
      </c>
      <c r="B42" s="1" t="s">
        <v>1241</v>
      </c>
      <c r="C42" s="1" t="s">
        <v>499</v>
      </c>
      <c r="D42" s="1" t="s">
        <v>1693</v>
      </c>
      <c r="E42" s="1" t="s">
        <v>3720</v>
      </c>
      <c r="F42" s="1">
        <v>317</v>
      </c>
      <c r="G42" s="1">
        <v>138</v>
      </c>
      <c r="H42" s="1">
        <v>43.53</v>
      </c>
      <c r="I42" s="4">
        <f>(J42+K42+L42+M42+N42+O42+W42+X42+Y42+Z42+AA42+AB42+AE42)*100/13</f>
        <v>98.769230769230788</v>
      </c>
      <c r="J42" s="1" t="s">
        <v>45</v>
      </c>
      <c r="K42" s="1" t="s">
        <v>68</v>
      </c>
      <c r="L42" s="1" t="s">
        <v>68</v>
      </c>
      <c r="M42" s="1" t="s">
        <v>68</v>
      </c>
      <c r="N42" s="1" t="s">
        <v>13</v>
      </c>
      <c r="O42" s="1" t="s">
        <v>68</v>
      </c>
      <c r="P42" s="1" t="s">
        <v>4262</v>
      </c>
      <c r="Q42" s="1" t="s">
        <v>4262</v>
      </c>
      <c r="R42" s="1" t="s">
        <v>4262</v>
      </c>
      <c r="S42" s="1" t="s">
        <v>4262</v>
      </c>
      <c r="T42" s="1" t="s">
        <v>4262</v>
      </c>
      <c r="U42" s="1" t="s">
        <v>4262</v>
      </c>
      <c r="V42" s="1" t="s">
        <v>4262</v>
      </c>
      <c r="W42" s="1" t="s">
        <v>69</v>
      </c>
      <c r="X42" s="1" t="s">
        <v>68</v>
      </c>
      <c r="Y42" s="1" t="s">
        <v>68</v>
      </c>
      <c r="Z42" s="1" t="s">
        <v>68</v>
      </c>
      <c r="AA42" s="1" t="s">
        <v>68</v>
      </c>
      <c r="AB42" s="1" t="s">
        <v>68</v>
      </c>
      <c r="AC42" s="1" t="s">
        <v>4262</v>
      </c>
      <c r="AD42" s="1" t="s">
        <v>4262</v>
      </c>
      <c r="AE42" s="1" t="s">
        <v>13</v>
      </c>
    </row>
    <row r="44" spans="1:31" ht="35.1" customHeight="1" x14ac:dyDescent="0.25">
      <c r="A44" s="68" t="s">
        <v>2406</v>
      </c>
      <c r="B44" s="68"/>
      <c r="C44" s="68"/>
      <c r="D44" s="68"/>
      <c r="E44" s="68"/>
      <c r="F44" s="68"/>
      <c r="G44" s="68"/>
      <c r="H44" s="68"/>
      <c r="I44" s="43"/>
      <c r="J44" s="43"/>
      <c r="K44" s="2"/>
      <c r="L44" s="2"/>
      <c r="M44" s="2"/>
      <c r="N44" s="43"/>
      <c r="O44" s="2"/>
      <c r="P44" s="2"/>
      <c r="Q44" s="2"/>
      <c r="R44" s="43"/>
      <c r="S44" s="43"/>
      <c r="T44" s="43"/>
      <c r="U44" s="43"/>
      <c r="V44" s="2"/>
      <c r="W44" s="43"/>
      <c r="X44" s="43"/>
      <c r="Y44" s="43"/>
      <c r="Z44" s="43"/>
      <c r="AA44" s="43"/>
      <c r="AB44" s="43"/>
      <c r="AC44" s="43"/>
      <c r="AD44" s="43"/>
      <c r="AE44" s="43"/>
    </row>
    <row r="45" spans="1:31" ht="30" customHeight="1" x14ac:dyDescent="0.25">
      <c r="A45" s="39" t="s">
        <v>102</v>
      </c>
      <c r="B45" s="69" t="s">
        <v>4201</v>
      </c>
      <c r="C45" s="70"/>
      <c r="D45" s="64" t="s">
        <v>3</v>
      </c>
      <c r="E45" s="64" t="s">
        <v>4</v>
      </c>
      <c r="F45" s="64" t="s">
        <v>5</v>
      </c>
      <c r="G45" s="64" t="s">
        <v>6</v>
      </c>
      <c r="H45" s="64" t="s">
        <v>7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ht="80.099999999999994" customHeight="1" x14ac:dyDescent="0.25">
      <c r="A46" s="39" t="s">
        <v>0</v>
      </c>
      <c r="B46" s="39" t="s">
        <v>4203</v>
      </c>
      <c r="C46" s="39" t="s">
        <v>2</v>
      </c>
      <c r="D46" s="64"/>
      <c r="E46" s="64"/>
      <c r="F46" s="64"/>
      <c r="G46" s="64"/>
      <c r="H46" s="64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</row>
    <row r="47" spans="1:31" ht="45" customHeight="1" x14ac:dyDescent="0.25">
      <c r="A47" s="1" t="s">
        <v>709</v>
      </c>
      <c r="B47" s="1" t="s">
        <v>1191</v>
      </c>
      <c r="C47" s="1" t="s">
        <v>499</v>
      </c>
      <c r="D47" s="1" t="s">
        <v>1663</v>
      </c>
      <c r="E47" s="1" t="s">
        <v>1664</v>
      </c>
      <c r="F47" s="1">
        <v>877</v>
      </c>
      <c r="G47" s="1">
        <v>320</v>
      </c>
      <c r="H47" s="1">
        <v>36.49</v>
      </c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 ht="45" customHeight="1" x14ac:dyDescent="0.25">
      <c r="A48" s="1" t="s">
        <v>709</v>
      </c>
      <c r="B48" s="1" t="s">
        <v>1191</v>
      </c>
      <c r="C48" s="1" t="s">
        <v>499</v>
      </c>
      <c r="D48" s="1" t="s">
        <v>1667</v>
      </c>
      <c r="E48" s="1" t="s">
        <v>1668</v>
      </c>
      <c r="F48" s="1">
        <v>257</v>
      </c>
      <c r="G48" s="1">
        <v>86</v>
      </c>
      <c r="H48" s="1">
        <v>33.46</v>
      </c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1:8" ht="45" customHeight="1" x14ac:dyDescent="0.25">
      <c r="A49" s="1" t="s">
        <v>709</v>
      </c>
      <c r="B49" s="1" t="s">
        <v>1191</v>
      </c>
      <c r="C49" s="1" t="s">
        <v>499</v>
      </c>
      <c r="D49" s="1" t="s">
        <v>2644</v>
      </c>
      <c r="E49" s="1" t="s">
        <v>3721</v>
      </c>
      <c r="F49" s="1">
        <v>439</v>
      </c>
      <c r="G49" s="1">
        <v>133</v>
      </c>
      <c r="H49" s="1">
        <v>30.3</v>
      </c>
    </row>
    <row r="50" spans="1:8" ht="45" customHeight="1" x14ac:dyDescent="0.25">
      <c r="A50" s="1" t="s">
        <v>709</v>
      </c>
      <c r="B50" s="1" t="s">
        <v>1241</v>
      </c>
      <c r="C50" s="1" t="s">
        <v>499</v>
      </c>
      <c r="D50" s="1" t="s">
        <v>2645</v>
      </c>
      <c r="E50" s="1" t="s">
        <v>2646</v>
      </c>
      <c r="F50" s="1">
        <v>394</v>
      </c>
      <c r="G50" s="1">
        <v>135</v>
      </c>
      <c r="H50" s="1">
        <v>34.26</v>
      </c>
    </row>
    <row r="52" spans="1:8" x14ac:dyDescent="0.25">
      <c r="A52" s="7"/>
      <c r="B52" s="7"/>
      <c r="C52" s="7"/>
      <c r="D52" s="7"/>
      <c r="E52" s="7"/>
    </row>
    <row r="53" spans="1:8" x14ac:dyDescent="0.25">
      <c r="A53" s="7"/>
      <c r="B53" s="7"/>
      <c r="C53" s="7"/>
      <c r="D53" s="7"/>
      <c r="E53" s="7"/>
    </row>
  </sheetData>
  <mergeCells count="17">
    <mergeCell ref="J1:AE3"/>
    <mergeCell ref="A1:I1"/>
    <mergeCell ref="D3:D4"/>
    <mergeCell ref="E3:E4"/>
    <mergeCell ref="F3:F4"/>
    <mergeCell ref="G3:G4"/>
    <mergeCell ref="H3:H4"/>
    <mergeCell ref="I3:I4"/>
    <mergeCell ref="B3:C3"/>
    <mergeCell ref="B45:C45"/>
    <mergeCell ref="A2:I2"/>
    <mergeCell ref="H45:H46"/>
    <mergeCell ref="A44:H44"/>
    <mergeCell ref="D45:D46"/>
    <mergeCell ref="E45:E46"/>
    <mergeCell ref="F45:F46"/>
    <mergeCell ref="G45:G46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0"/>
  <sheetViews>
    <sheetView showGridLines="0" zoomScale="66" zoomScaleNormal="66" workbookViewId="0">
      <pane xSplit="5" ySplit="4" topLeftCell="F5" activePane="bottomRight" state="frozen"/>
      <selection pane="topRight" activeCell="F1" sqref="F1"/>
      <selection pane="bottomLeft" activeCell="A4" sqref="A4"/>
      <selection pane="bottomRight" activeCell="I9" sqref="I9"/>
    </sheetView>
  </sheetViews>
  <sheetFormatPr defaultColWidth="9.140625" defaultRowHeight="15" x14ac:dyDescent="0.25"/>
  <cols>
    <col min="1" max="1" width="20.7109375" style="11" customWidth="1"/>
    <col min="2" max="2" width="11.7109375" style="11" customWidth="1"/>
    <col min="3" max="3" width="20.7109375" style="11" customWidth="1"/>
    <col min="4" max="4" width="15.7109375" style="11" customWidth="1"/>
    <col min="5" max="5" width="30.7109375" style="11" customWidth="1"/>
    <col min="6" max="8" width="15.7109375" style="11" customWidth="1"/>
    <col min="9" max="9" width="20.7109375" style="11" customWidth="1"/>
    <col min="10" max="31" width="30.7109375" style="11" customWidth="1"/>
    <col min="32" max="16384" width="9.140625" style="11"/>
  </cols>
  <sheetData>
    <row r="1" spans="1:31" s="8" customFormat="1" ht="35.1" customHeight="1" x14ac:dyDescent="0.25">
      <c r="A1" s="67" t="s">
        <v>126</v>
      </c>
      <c r="B1" s="67"/>
      <c r="C1" s="67"/>
      <c r="D1" s="67"/>
      <c r="E1" s="67"/>
      <c r="F1" s="67"/>
      <c r="G1" s="67"/>
      <c r="H1" s="67"/>
      <c r="I1" s="67"/>
      <c r="J1" s="66" t="s">
        <v>3307</v>
      </c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</row>
    <row r="2" spans="1:31" s="8" customFormat="1" ht="19.149999999999999" customHeight="1" x14ac:dyDescent="0.25">
      <c r="A2" s="71" t="s">
        <v>4263</v>
      </c>
      <c r="B2" s="72"/>
      <c r="C2" s="72"/>
      <c r="D2" s="72"/>
      <c r="E2" s="72"/>
      <c r="F2" s="72"/>
      <c r="G2" s="72"/>
      <c r="H2" s="72"/>
      <c r="I2" s="73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</row>
    <row r="3" spans="1:31" s="8" customFormat="1" ht="30" customHeight="1" x14ac:dyDescent="0.25">
      <c r="A3" s="39" t="s">
        <v>102</v>
      </c>
      <c r="B3" s="69" t="s">
        <v>4201</v>
      </c>
      <c r="C3" s="70"/>
      <c r="D3" s="64" t="s">
        <v>3</v>
      </c>
      <c r="E3" s="64" t="s">
        <v>4</v>
      </c>
      <c r="F3" s="64" t="s">
        <v>5</v>
      </c>
      <c r="G3" s="64" t="s">
        <v>6</v>
      </c>
      <c r="H3" s="64" t="s">
        <v>7</v>
      </c>
      <c r="I3" s="64" t="s">
        <v>101</v>
      </c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</row>
    <row r="4" spans="1:31" s="8" customFormat="1" ht="155.1" customHeight="1" x14ac:dyDescent="0.25">
      <c r="A4" s="39" t="s">
        <v>0</v>
      </c>
      <c r="B4" s="39" t="s">
        <v>4251</v>
      </c>
      <c r="C4" s="39" t="s">
        <v>2</v>
      </c>
      <c r="D4" s="64"/>
      <c r="E4" s="64"/>
      <c r="F4" s="64"/>
      <c r="G4" s="64"/>
      <c r="H4" s="64"/>
      <c r="I4" s="64"/>
      <c r="J4" s="29" t="s">
        <v>4215</v>
      </c>
      <c r="K4" s="29" t="s">
        <v>4216</v>
      </c>
      <c r="L4" s="29" t="s">
        <v>4217</v>
      </c>
      <c r="M4" s="29" t="s">
        <v>4218</v>
      </c>
      <c r="N4" s="29" t="s">
        <v>4219</v>
      </c>
      <c r="O4" s="29" t="s">
        <v>4220</v>
      </c>
      <c r="P4" s="29" t="s">
        <v>4221</v>
      </c>
      <c r="Q4" s="29" t="s">
        <v>4222</v>
      </c>
      <c r="R4" s="29" t="s">
        <v>4223</v>
      </c>
      <c r="S4" s="29" t="s">
        <v>4224</v>
      </c>
      <c r="T4" s="29" t="s">
        <v>4225</v>
      </c>
      <c r="U4" s="29" t="s">
        <v>4226</v>
      </c>
      <c r="V4" s="29" t="s">
        <v>4227</v>
      </c>
      <c r="W4" s="29" t="s">
        <v>4228</v>
      </c>
      <c r="X4" s="29" t="s">
        <v>4229</v>
      </c>
      <c r="Y4" s="29" t="s">
        <v>4230</v>
      </c>
      <c r="Z4" s="29" t="s">
        <v>4231</v>
      </c>
      <c r="AA4" s="29" t="s">
        <v>4232</v>
      </c>
      <c r="AB4" s="29" t="s">
        <v>4233</v>
      </c>
      <c r="AC4" s="29" t="s">
        <v>4234</v>
      </c>
      <c r="AD4" s="29" t="s">
        <v>4235</v>
      </c>
      <c r="AE4" s="29" t="s">
        <v>4236</v>
      </c>
    </row>
    <row r="5" spans="1:31" s="8" customFormat="1" ht="39.950000000000003" customHeight="1" x14ac:dyDescent="0.25">
      <c r="A5" s="1" t="s">
        <v>765</v>
      </c>
      <c r="B5" s="1" t="s">
        <v>9</v>
      </c>
      <c r="C5" s="1" t="s">
        <v>10</v>
      </c>
      <c r="D5" s="1" t="s">
        <v>766</v>
      </c>
      <c r="E5" s="1" t="s">
        <v>3752</v>
      </c>
      <c r="F5" s="1">
        <v>145</v>
      </c>
      <c r="G5" s="1">
        <v>130</v>
      </c>
      <c r="H5" s="1">
        <v>89.66</v>
      </c>
      <c r="I5" s="6">
        <f>(J5+K5+L5+M5+N5+O5+P5+Q5+R5+S5+U5+V5+W5+X5+Z5+AA5+AB5+AE5)*100/18</f>
        <v>96.333333333333329</v>
      </c>
      <c r="J5" s="1" t="s">
        <v>69</v>
      </c>
      <c r="K5" s="1" t="s">
        <v>44</v>
      </c>
      <c r="L5" s="1" t="s">
        <v>44</v>
      </c>
      <c r="M5" s="1" t="s">
        <v>15</v>
      </c>
      <c r="N5" s="1" t="s">
        <v>14</v>
      </c>
      <c r="O5" s="1" t="s">
        <v>14</v>
      </c>
      <c r="P5" s="1" t="s">
        <v>69</v>
      </c>
      <c r="Q5" s="1" t="s">
        <v>44</v>
      </c>
      <c r="R5" s="1" t="s">
        <v>44</v>
      </c>
      <c r="S5" s="1" t="s">
        <v>44</v>
      </c>
      <c r="T5" s="1" t="s">
        <v>4262</v>
      </c>
      <c r="U5" s="1" t="s">
        <v>70</v>
      </c>
      <c r="V5" s="1" t="s">
        <v>44</v>
      </c>
      <c r="W5" s="1" t="s">
        <v>45</v>
      </c>
      <c r="X5" s="1" t="s">
        <v>69</v>
      </c>
      <c r="Y5" s="1" t="s">
        <v>4262</v>
      </c>
      <c r="Z5" s="1" t="s">
        <v>45</v>
      </c>
      <c r="AA5" s="1" t="s">
        <v>13</v>
      </c>
      <c r="AB5" s="1" t="s">
        <v>69</v>
      </c>
      <c r="AC5" s="1" t="s">
        <v>4262</v>
      </c>
      <c r="AD5" s="1" t="s">
        <v>4262</v>
      </c>
      <c r="AE5" s="1" t="s">
        <v>70</v>
      </c>
    </row>
    <row r="6" spans="1:31" s="8" customFormat="1" ht="39.950000000000003" customHeight="1" x14ac:dyDescent="0.25">
      <c r="A6" s="1" t="s">
        <v>765</v>
      </c>
      <c r="B6" s="1" t="s">
        <v>9</v>
      </c>
      <c r="C6" s="1" t="s">
        <v>10</v>
      </c>
      <c r="D6" s="1" t="s">
        <v>767</v>
      </c>
      <c r="E6" s="1" t="s">
        <v>768</v>
      </c>
      <c r="F6" s="1">
        <v>78</v>
      </c>
      <c r="G6" s="1">
        <v>47</v>
      </c>
      <c r="H6" s="1">
        <v>60.26</v>
      </c>
      <c r="I6" s="6">
        <f t="shared" ref="I6:I30" si="0">(J6+K6+L6+M6+N6+O6+P6+Q6+R6+S6+U6+V6+W6+X6+Z6+AA6+AB6+AE6)*100/18</f>
        <v>99.222222222222229</v>
      </c>
      <c r="J6" s="1" t="s">
        <v>13</v>
      </c>
      <c r="K6" s="1" t="s">
        <v>13</v>
      </c>
      <c r="L6" s="1" t="s">
        <v>69</v>
      </c>
      <c r="M6" s="1" t="s">
        <v>13</v>
      </c>
      <c r="N6" s="1" t="s">
        <v>69</v>
      </c>
      <c r="O6" s="1" t="s">
        <v>69</v>
      </c>
      <c r="P6" s="1" t="s">
        <v>69</v>
      </c>
      <c r="Q6" s="1" t="s">
        <v>13</v>
      </c>
      <c r="R6" s="1" t="s">
        <v>69</v>
      </c>
      <c r="S6" s="1" t="s">
        <v>13</v>
      </c>
      <c r="T6" s="1" t="s">
        <v>4262</v>
      </c>
      <c r="U6" s="1" t="s">
        <v>69</v>
      </c>
      <c r="V6" s="1" t="s">
        <v>13</v>
      </c>
      <c r="W6" s="1" t="s">
        <v>13</v>
      </c>
      <c r="X6" s="1" t="s">
        <v>13</v>
      </c>
      <c r="Y6" s="1" t="s">
        <v>4262</v>
      </c>
      <c r="Z6" s="1" t="s">
        <v>13</v>
      </c>
      <c r="AA6" s="1" t="s">
        <v>13</v>
      </c>
      <c r="AB6" s="1" t="s">
        <v>69</v>
      </c>
      <c r="AC6" s="1" t="s">
        <v>4262</v>
      </c>
      <c r="AD6" s="1" t="s">
        <v>4262</v>
      </c>
      <c r="AE6" s="1" t="s">
        <v>13</v>
      </c>
    </row>
    <row r="7" spans="1:31" s="8" customFormat="1" ht="39.950000000000003" customHeight="1" x14ac:dyDescent="0.25">
      <c r="A7" s="1" t="s">
        <v>765</v>
      </c>
      <c r="B7" s="1" t="s">
        <v>9</v>
      </c>
      <c r="C7" s="1" t="s">
        <v>10</v>
      </c>
      <c r="D7" s="1" t="s">
        <v>769</v>
      </c>
      <c r="E7" s="1" t="s">
        <v>770</v>
      </c>
      <c r="F7" s="1">
        <v>72</v>
      </c>
      <c r="G7" s="1">
        <v>77</v>
      </c>
      <c r="H7" s="1">
        <v>106.94</v>
      </c>
      <c r="I7" s="6">
        <f t="shared" si="0"/>
        <v>99.611111111111114</v>
      </c>
      <c r="J7" s="1" t="s">
        <v>13</v>
      </c>
      <c r="K7" s="1" t="s">
        <v>13</v>
      </c>
      <c r="L7" s="1" t="s">
        <v>13</v>
      </c>
      <c r="M7" s="1" t="s">
        <v>13</v>
      </c>
      <c r="N7" s="1" t="s">
        <v>13</v>
      </c>
      <c r="O7" s="1" t="s">
        <v>68</v>
      </c>
      <c r="P7" s="1" t="s">
        <v>68</v>
      </c>
      <c r="Q7" s="1" t="s">
        <v>13</v>
      </c>
      <c r="R7" s="1" t="s">
        <v>13</v>
      </c>
      <c r="S7" s="1" t="s">
        <v>13</v>
      </c>
      <c r="T7" s="1" t="s">
        <v>4262</v>
      </c>
      <c r="U7" s="1" t="s">
        <v>68</v>
      </c>
      <c r="V7" s="1" t="s">
        <v>13</v>
      </c>
      <c r="W7" s="1" t="s">
        <v>68</v>
      </c>
      <c r="X7" s="1" t="s">
        <v>13</v>
      </c>
      <c r="Y7" s="1" t="s">
        <v>4262</v>
      </c>
      <c r="Z7" s="1" t="s">
        <v>13</v>
      </c>
      <c r="AA7" s="1" t="s">
        <v>13</v>
      </c>
      <c r="AB7" s="1" t="s">
        <v>13</v>
      </c>
      <c r="AC7" s="1" t="s">
        <v>4262</v>
      </c>
      <c r="AD7" s="1" t="s">
        <v>4262</v>
      </c>
      <c r="AE7" s="1" t="s">
        <v>44</v>
      </c>
    </row>
    <row r="8" spans="1:31" s="8" customFormat="1" ht="39.950000000000003" customHeight="1" x14ac:dyDescent="0.25">
      <c r="A8" s="1" t="s">
        <v>765</v>
      </c>
      <c r="B8" s="1" t="s">
        <v>9</v>
      </c>
      <c r="C8" s="1" t="s">
        <v>10</v>
      </c>
      <c r="D8" s="1" t="s">
        <v>771</v>
      </c>
      <c r="E8" s="1" t="s">
        <v>772</v>
      </c>
      <c r="F8" s="1">
        <v>93</v>
      </c>
      <c r="G8" s="1">
        <v>55</v>
      </c>
      <c r="H8" s="1">
        <v>59.14</v>
      </c>
      <c r="I8" s="6">
        <f t="shared" si="0"/>
        <v>97.000000000000028</v>
      </c>
      <c r="J8" s="1" t="s">
        <v>13</v>
      </c>
      <c r="K8" s="1" t="s">
        <v>13</v>
      </c>
      <c r="L8" s="1" t="s">
        <v>13</v>
      </c>
      <c r="M8" s="1" t="s">
        <v>45</v>
      </c>
      <c r="N8" s="1" t="s">
        <v>69</v>
      </c>
      <c r="O8" s="1" t="s">
        <v>69</v>
      </c>
      <c r="P8" s="1" t="s">
        <v>69</v>
      </c>
      <c r="Q8" s="1" t="s">
        <v>48</v>
      </c>
      <c r="R8" s="1" t="s">
        <v>70</v>
      </c>
      <c r="S8" s="1" t="s">
        <v>76</v>
      </c>
      <c r="T8" s="1" t="s">
        <v>4262</v>
      </c>
      <c r="U8" s="1" t="s">
        <v>70</v>
      </c>
      <c r="V8" s="1" t="s">
        <v>70</v>
      </c>
      <c r="W8" s="1" t="s">
        <v>69</v>
      </c>
      <c r="X8" s="1" t="s">
        <v>69</v>
      </c>
      <c r="Y8" s="1" t="s">
        <v>4262</v>
      </c>
      <c r="Z8" s="1" t="s">
        <v>69</v>
      </c>
      <c r="AA8" s="1" t="s">
        <v>13</v>
      </c>
      <c r="AB8" s="1" t="s">
        <v>13</v>
      </c>
      <c r="AC8" s="1" t="s">
        <v>4262</v>
      </c>
      <c r="AD8" s="1" t="s">
        <v>4262</v>
      </c>
      <c r="AE8" s="1" t="s">
        <v>69</v>
      </c>
    </row>
    <row r="9" spans="1:31" s="8" customFormat="1" ht="39.950000000000003" customHeight="1" x14ac:dyDescent="0.25">
      <c r="A9" s="1" t="s">
        <v>765</v>
      </c>
      <c r="B9" s="1" t="s">
        <v>9</v>
      </c>
      <c r="C9" s="1" t="s">
        <v>10</v>
      </c>
      <c r="D9" s="1" t="s">
        <v>2623</v>
      </c>
      <c r="E9" s="1" t="s">
        <v>2624</v>
      </c>
      <c r="F9" s="1">
        <v>53</v>
      </c>
      <c r="G9" s="1">
        <v>33</v>
      </c>
      <c r="H9" s="1">
        <v>62.26</v>
      </c>
      <c r="I9" s="6">
        <f t="shared" si="0"/>
        <v>94.111111111111128</v>
      </c>
      <c r="J9" s="1" t="s">
        <v>48</v>
      </c>
      <c r="K9" s="1" t="s">
        <v>15</v>
      </c>
      <c r="L9" s="1" t="s">
        <v>44</v>
      </c>
      <c r="M9" s="1" t="s">
        <v>44</v>
      </c>
      <c r="N9" s="1" t="s">
        <v>18</v>
      </c>
      <c r="O9" s="1" t="s">
        <v>18</v>
      </c>
      <c r="P9" s="1" t="s">
        <v>15</v>
      </c>
      <c r="Q9" s="1" t="s">
        <v>44</v>
      </c>
      <c r="R9" s="1" t="s">
        <v>44</v>
      </c>
      <c r="S9" s="1" t="s">
        <v>72</v>
      </c>
      <c r="T9" s="1" t="s">
        <v>4262</v>
      </c>
      <c r="U9" s="1" t="s">
        <v>44</v>
      </c>
      <c r="V9" s="1" t="s">
        <v>40</v>
      </c>
      <c r="W9" s="1" t="s">
        <v>13</v>
      </c>
      <c r="X9" s="1" t="s">
        <v>29</v>
      </c>
      <c r="Y9" s="1" t="s">
        <v>4262</v>
      </c>
      <c r="Z9" s="1" t="s">
        <v>44</v>
      </c>
      <c r="AA9" s="1" t="s">
        <v>44</v>
      </c>
      <c r="AB9" s="1" t="s">
        <v>13</v>
      </c>
      <c r="AC9" s="1" t="s">
        <v>4262</v>
      </c>
      <c r="AD9" s="1" t="s">
        <v>4262</v>
      </c>
      <c r="AE9" s="1" t="s">
        <v>15</v>
      </c>
    </row>
    <row r="10" spans="1:31" s="8" customFormat="1" ht="39.950000000000003" customHeight="1" x14ac:dyDescent="0.25">
      <c r="A10" s="1" t="s">
        <v>765</v>
      </c>
      <c r="B10" s="1" t="s">
        <v>9</v>
      </c>
      <c r="C10" s="1" t="s">
        <v>10</v>
      </c>
      <c r="D10" s="1" t="s">
        <v>773</v>
      </c>
      <c r="E10" s="1" t="s">
        <v>774</v>
      </c>
      <c r="F10" s="1">
        <v>46</v>
      </c>
      <c r="G10" s="1">
        <v>21</v>
      </c>
      <c r="H10" s="1">
        <v>45.65</v>
      </c>
      <c r="I10" s="6">
        <f t="shared" si="0"/>
        <v>94.388888888888872</v>
      </c>
      <c r="J10" s="1" t="s">
        <v>15</v>
      </c>
      <c r="K10" s="1" t="s">
        <v>13</v>
      </c>
      <c r="L10" s="1" t="s">
        <v>55</v>
      </c>
      <c r="M10" s="1" t="s">
        <v>45</v>
      </c>
      <c r="N10" s="1" t="s">
        <v>30</v>
      </c>
      <c r="O10" s="1" t="s">
        <v>13</v>
      </c>
      <c r="P10" s="1" t="s">
        <v>13</v>
      </c>
      <c r="Q10" s="1" t="s">
        <v>13</v>
      </c>
      <c r="R10" s="1" t="s">
        <v>13</v>
      </c>
      <c r="S10" s="1" t="s">
        <v>79</v>
      </c>
      <c r="T10" s="1" t="s">
        <v>4262</v>
      </c>
      <c r="U10" s="1" t="s">
        <v>45</v>
      </c>
      <c r="V10" s="1" t="s">
        <v>40</v>
      </c>
      <c r="W10" s="1" t="s">
        <v>13</v>
      </c>
      <c r="X10" s="1" t="s">
        <v>13</v>
      </c>
      <c r="Y10" s="1" t="s">
        <v>4262</v>
      </c>
      <c r="Z10" s="1" t="s">
        <v>13</v>
      </c>
      <c r="AA10" s="1" t="s">
        <v>13</v>
      </c>
      <c r="AB10" s="1" t="s">
        <v>13</v>
      </c>
      <c r="AC10" s="1" t="s">
        <v>4262</v>
      </c>
      <c r="AD10" s="1" t="s">
        <v>4262</v>
      </c>
      <c r="AE10" s="1" t="s">
        <v>45</v>
      </c>
    </row>
    <row r="11" spans="1:31" s="8" customFormat="1" ht="39.950000000000003" customHeight="1" x14ac:dyDescent="0.25">
      <c r="A11" s="1" t="s">
        <v>765</v>
      </c>
      <c r="B11" s="1" t="s">
        <v>9</v>
      </c>
      <c r="C11" s="1" t="s">
        <v>10</v>
      </c>
      <c r="D11" s="1" t="s">
        <v>775</v>
      </c>
      <c r="E11" s="1" t="s">
        <v>776</v>
      </c>
      <c r="F11" s="1">
        <v>45</v>
      </c>
      <c r="G11" s="1">
        <v>30</v>
      </c>
      <c r="H11" s="1">
        <v>66.67</v>
      </c>
      <c r="I11" s="6">
        <f t="shared" si="0"/>
        <v>92.6111111111111</v>
      </c>
      <c r="J11" s="1" t="s">
        <v>40</v>
      </c>
      <c r="K11" s="1" t="s">
        <v>44</v>
      </c>
      <c r="L11" s="1" t="s">
        <v>70</v>
      </c>
      <c r="M11" s="1" t="s">
        <v>44</v>
      </c>
      <c r="N11" s="1" t="s">
        <v>192</v>
      </c>
      <c r="O11" s="1" t="s">
        <v>29</v>
      </c>
      <c r="P11" s="1" t="s">
        <v>29</v>
      </c>
      <c r="Q11" s="1" t="s">
        <v>29</v>
      </c>
      <c r="R11" s="1" t="s">
        <v>44</v>
      </c>
      <c r="S11" s="1" t="s">
        <v>3358</v>
      </c>
      <c r="T11" s="1" t="s">
        <v>4262</v>
      </c>
      <c r="U11" s="1" t="s">
        <v>44</v>
      </c>
      <c r="V11" s="1" t="s">
        <v>44</v>
      </c>
      <c r="W11" s="1" t="s">
        <v>44</v>
      </c>
      <c r="X11" s="1" t="s">
        <v>40</v>
      </c>
      <c r="Y11" s="1" t="s">
        <v>4262</v>
      </c>
      <c r="Z11" s="1" t="s">
        <v>70</v>
      </c>
      <c r="AA11" s="1" t="s">
        <v>44</v>
      </c>
      <c r="AB11" s="1" t="s">
        <v>70</v>
      </c>
      <c r="AC11" s="1" t="s">
        <v>4262</v>
      </c>
      <c r="AD11" s="1" t="s">
        <v>4262</v>
      </c>
      <c r="AE11" s="1" t="s">
        <v>44</v>
      </c>
    </row>
    <row r="12" spans="1:31" s="8" customFormat="1" ht="39.950000000000003" customHeight="1" x14ac:dyDescent="0.25">
      <c r="A12" s="1" t="s">
        <v>765</v>
      </c>
      <c r="B12" s="1" t="s">
        <v>9</v>
      </c>
      <c r="C12" s="1" t="s">
        <v>10</v>
      </c>
      <c r="D12" s="1" t="s">
        <v>777</v>
      </c>
      <c r="E12" s="1" t="s">
        <v>778</v>
      </c>
      <c r="F12" s="1">
        <v>37</v>
      </c>
      <c r="G12" s="1">
        <v>27</v>
      </c>
      <c r="H12" s="1">
        <v>72.97</v>
      </c>
      <c r="I12" s="6">
        <f t="shared" si="0"/>
        <v>95.833333333333357</v>
      </c>
      <c r="J12" s="1" t="s">
        <v>48</v>
      </c>
      <c r="K12" s="1" t="s">
        <v>13</v>
      </c>
      <c r="L12" s="1" t="s">
        <v>13</v>
      </c>
      <c r="M12" s="1" t="s">
        <v>70</v>
      </c>
      <c r="N12" s="1" t="s">
        <v>45</v>
      </c>
      <c r="O12" s="1" t="s">
        <v>13</v>
      </c>
      <c r="P12" s="1" t="s">
        <v>70</v>
      </c>
      <c r="Q12" s="1" t="s">
        <v>14</v>
      </c>
      <c r="R12" s="1" t="s">
        <v>14</v>
      </c>
      <c r="S12" s="1" t="s">
        <v>3360</v>
      </c>
      <c r="T12" s="1" t="s">
        <v>4262</v>
      </c>
      <c r="U12" s="1" t="s">
        <v>70</v>
      </c>
      <c r="V12" s="1" t="s">
        <v>13</v>
      </c>
      <c r="W12" s="1" t="s">
        <v>70</v>
      </c>
      <c r="X12" s="1" t="s">
        <v>13</v>
      </c>
      <c r="Y12" s="1" t="s">
        <v>4262</v>
      </c>
      <c r="Z12" s="1" t="s">
        <v>13</v>
      </c>
      <c r="AA12" s="1" t="s">
        <v>13</v>
      </c>
      <c r="AB12" s="1" t="s">
        <v>13</v>
      </c>
      <c r="AC12" s="1" t="s">
        <v>4262</v>
      </c>
      <c r="AD12" s="1" t="s">
        <v>4262</v>
      </c>
      <c r="AE12" s="1" t="s">
        <v>13</v>
      </c>
    </row>
    <row r="13" spans="1:31" s="8" customFormat="1" ht="39.950000000000003" customHeight="1" x14ac:dyDescent="0.25">
      <c r="A13" s="1" t="s">
        <v>765</v>
      </c>
      <c r="B13" s="1" t="s">
        <v>9</v>
      </c>
      <c r="C13" s="1" t="s">
        <v>10</v>
      </c>
      <c r="D13" s="1" t="s">
        <v>779</v>
      </c>
      <c r="E13" s="1" t="s">
        <v>780</v>
      </c>
      <c r="F13" s="1">
        <v>30</v>
      </c>
      <c r="G13" s="1">
        <v>35</v>
      </c>
      <c r="H13" s="1">
        <v>116.67</v>
      </c>
      <c r="I13" s="6">
        <f t="shared" si="0"/>
        <v>100</v>
      </c>
      <c r="J13" s="1" t="s">
        <v>13</v>
      </c>
      <c r="K13" s="1" t="s">
        <v>13</v>
      </c>
      <c r="L13" s="1" t="s">
        <v>13</v>
      </c>
      <c r="M13" s="1" t="s">
        <v>13</v>
      </c>
      <c r="N13" s="1" t="s">
        <v>13</v>
      </c>
      <c r="O13" s="1" t="s">
        <v>13</v>
      </c>
      <c r="P13" s="1" t="s">
        <v>13</v>
      </c>
      <c r="Q13" s="1" t="s">
        <v>13</v>
      </c>
      <c r="R13" s="1" t="s">
        <v>13</v>
      </c>
      <c r="S13" s="1" t="s">
        <v>13</v>
      </c>
      <c r="T13" s="1" t="s">
        <v>4262</v>
      </c>
      <c r="U13" s="1" t="s">
        <v>13</v>
      </c>
      <c r="V13" s="1" t="s">
        <v>13</v>
      </c>
      <c r="W13" s="1" t="s">
        <v>13</v>
      </c>
      <c r="X13" s="1" t="s">
        <v>13</v>
      </c>
      <c r="Y13" s="1" t="s">
        <v>4262</v>
      </c>
      <c r="Z13" s="1" t="s">
        <v>13</v>
      </c>
      <c r="AA13" s="1" t="s">
        <v>13</v>
      </c>
      <c r="AB13" s="1" t="s">
        <v>13</v>
      </c>
      <c r="AC13" s="1" t="s">
        <v>4262</v>
      </c>
      <c r="AD13" s="1" t="s">
        <v>4262</v>
      </c>
      <c r="AE13" s="1" t="s">
        <v>13</v>
      </c>
    </row>
    <row r="14" spans="1:31" s="8" customFormat="1" ht="39.950000000000003" customHeight="1" x14ac:dyDescent="0.25">
      <c r="A14" s="1" t="s">
        <v>765</v>
      </c>
      <c r="B14" s="1" t="s">
        <v>9</v>
      </c>
      <c r="C14" s="1" t="s">
        <v>10</v>
      </c>
      <c r="D14" s="1" t="s">
        <v>781</v>
      </c>
      <c r="E14" s="1" t="s">
        <v>782</v>
      </c>
      <c r="F14" s="1">
        <v>142</v>
      </c>
      <c r="G14" s="1">
        <v>145</v>
      </c>
      <c r="H14" s="1">
        <v>102.11</v>
      </c>
      <c r="I14" s="6">
        <f t="shared" si="0"/>
        <v>98.444444444444457</v>
      </c>
      <c r="J14" s="1" t="s">
        <v>68</v>
      </c>
      <c r="K14" s="1" t="s">
        <v>68</v>
      </c>
      <c r="L14" s="1" t="s">
        <v>68</v>
      </c>
      <c r="M14" s="1" t="s">
        <v>68</v>
      </c>
      <c r="N14" s="1" t="s">
        <v>44</v>
      </c>
      <c r="O14" s="1" t="s">
        <v>70</v>
      </c>
      <c r="P14" s="1" t="s">
        <v>68</v>
      </c>
      <c r="Q14" s="1" t="s">
        <v>68</v>
      </c>
      <c r="R14" s="1" t="s">
        <v>68</v>
      </c>
      <c r="S14" s="1" t="s">
        <v>68</v>
      </c>
      <c r="T14" s="1" t="s">
        <v>4262</v>
      </c>
      <c r="U14" s="1" t="s">
        <v>68</v>
      </c>
      <c r="V14" s="1" t="s">
        <v>44</v>
      </c>
      <c r="W14" s="1" t="s">
        <v>69</v>
      </c>
      <c r="X14" s="1" t="s">
        <v>68</v>
      </c>
      <c r="Y14" s="1" t="s">
        <v>4262</v>
      </c>
      <c r="Z14" s="1" t="s">
        <v>69</v>
      </c>
      <c r="AA14" s="1" t="s">
        <v>68</v>
      </c>
      <c r="AB14" s="1" t="s">
        <v>68</v>
      </c>
      <c r="AC14" s="1" t="s">
        <v>4262</v>
      </c>
      <c r="AD14" s="1" t="s">
        <v>4262</v>
      </c>
      <c r="AE14" s="1" t="s">
        <v>69</v>
      </c>
    </row>
    <row r="15" spans="1:31" s="8" customFormat="1" ht="39.950000000000003" customHeight="1" x14ac:dyDescent="0.25">
      <c r="A15" s="1" t="s">
        <v>765</v>
      </c>
      <c r="B15" s="1" t="s">
        <v>9</v>
      </c>
      <c r="C15" s="1" t="s">
        <v>10</v>
      </c>
      <c r="D15" s="1" t="s">
        <v>783</v>
      </c>
      <c r="E15" s="1" t="s">
        <v>784</v>
      </c>
      <c r="F15" s="1">
        <v>82</v>
      </c>
      <c r="G15" s="1">
        <v>43</v>
      </c>
      <c r="H15" s="1">
        <v>52.44</v>
      </c>
      <c r="I15" s="6">
        <f t="shared" si="0"/>
        <v>98.111111111111114</v>
      </c>
      <c r="J15" s="1" t="s">
        <v>13</v>
      </c>
      <c r="K15" s="1" t="s">
        <v>44</v>
      </c>
      <c r="L15" s="1" t="s">
        <v>69</v>
      </c>
      <c r="M15" s="1" t="s">
        <v>69</v>
      </c>
      <c r="N15" s="1" t="s">
        <v>44</v>
      </c>
      <c r="O15" s="1" t="s">
        <v>69</v>
      </c>
      <c r="P15" s="1" t="s">
        <v>45</v>
      </c>
      <c r="Q15" s="1" t="s">
        <v>13</v>
      </c>
      <c r="R15" s="1" t="s">
        <v>69</v>
      </c>
      <c r="S15" s="1" t="s">
        <v>44</v>
      </c>
      <c r="T15" s="1" t="s">
        <v>4262</v>
      </c>
      <c r="U15" s="1" t="s">
        <v>13</v>
      </c>
      <c r="V15" s="1" t="s">
        <v>45</v>
      </c>
      <c r="W15" s="1" t="s">
        <v>13</v>
      </c>
      <c r="X15" s="1" t="s">
        <v>13</v>
      </c>
      <c r="Y15" s="1" t="s">
        <v>4262</v>
      </c>
      <c r="Z15" s="1" t="s">
        <v>13</v>
      </c>
      <c r="AA15" s="1" t="s">
        <v>69</v>
      </c>
      <c r="AB15" s="1" t="s">
        <v>13</v>
      </c>
      <c r="AC15" s="1" t="s">
        <v>4262</v>
      </c>
      <c r="AD15" s="1" t="s">
        <v>4262</v>
      </c>
      <c r="AE15" s="1" t="s">
        <v>45</v>
      </c>
    </row>
    <row r="16" spans="1:31" s="8" customFormat="1" ht="39.950000000000003" customHeight="1" x14ac:dyDescent="0.25">
      <c r="A16" s="1" t="s">
        <v>765</v>
      </c>
      <c r="B16" s="1" t="s">
        <v>9</v>
      </c>
      <c r="C16" s="1" t="s">
        <v>10</v>
      </c>
      <c r="D16" s="1" t="s">
        <v>785</v>
      </c>
      <c r="E16" s="1" t="s">
        <v>786</v>
      </c>
      <c r="F16" s="1">
        <v>125</v>
      </c>
      <c r="G16" s="1">
        <v>136</v>
      </c>
      <c r="H16" s="1">
        <v>108.8</v>
      </c>
      <c r="I16" s="6">
        <f t="shared" si="0"/>
        <v>95.944444444444485</v>
      </c>
      <c r="J16" s="1" t="s">
        <v>70</v>
      </c>
      <c r="K16" s="1" t="s">
        <v>70</v>
      </c>
      <c r="L16" s="1" t="s">
        <v>70</v>
      </c>
      <c r="M16" s="1" t="s">
        <v>70</v>
      </c>
      <c r="N16" s="1" t="s">
        <v>70</v>
      </c>
      <c r="O16" s="1" t="s">
        <v>70</v>
      </c>
      <c r="P16" s="1" t="s">
        <v>70</v>
      </c>
      <c r="Q16" s="1" t="s">
        <v>70</v>
      </c>
      <c r="R16" s="1" t="s">
        <v>70</v>
      </c>
      <c r="S16" s="1" t="s">
        <v>70</v>
      </c>
      <c r="T16" s="1" t="s">
        <v>4262</v>
      </c>
      <c r="U16" s="1" t="s">
        <v>70</v>
      </c>
      <c r="V16" s="1" t="s">
        <v>70</v>
      </c>
      <c r="W16" s="1" t="s">
        <v>70</v>
      </c>
      <c r="X16" s="1" t="s">
        <v>45</v>
      </c>
      <c r="Y16" s="1" t="s">
        <v>4262</v>
      </c>
      <c r="Z16" s="1" t="s">
        <v>70</v>
      </c>
      <c r="AA16" s="1" t="s">
        <v>70</v>
      </c>
      <c r="AB16" s="1" t="s">
        <v>70</v>
      </c>
      <c r="AC16" s="1" t="s">
        <v>4262</v>
      </c>
      <c r="AD16" s="1" t="s">
        <v>4262</v>
      </c>
      <c r="AE16" s="1" t="s">
        <v>70</v>
      </c>
    </row>
    <row r="17" spans="1:31" s="8" customFormat="1" ht="39.950000000000003" customHeight="1" x14ac:dyDescent="0.25">
      <c r="A17" s="1" t="s">
        <v>765</v>
      </c>
      <c r="B17" s="1" t="s">
        <v>9</v>
      </c>
      <c r="C17" s="1" t="s">
        <v>10</v>
      </c>
      <c r="D17" s="1" t="s">
        <v>1730</v>
      </c>
      <c r="E17" s="1" t="s">
        <v>4243</v>
      </c>
      <c r="F17" s="1">
        <v>5</v>
      </c>
      <c r="G17" s="1">
        <v>11</v>
      </c>
      <c r="H17" s="1">
        <v>220</v>
      </c>
      <c r="I17" s="6">
        <f t="shared" si="0"/>
        <v>100</v>
      </c>
      <c r="J17" s="1" t="s">
        <v>13</v>
      </c>
      <c r="K17" s="1" t="s">
        <v>13</v>
      </c>
      <c r="L17" s="1" t="s">
        <v>13</v>
      </c>
      <c r="M17" s="1" t="s">
        <v>13</v>
      </c>
      <c r="N17" s="1" t="s">
        <v>13</v>
      </c>
      <c r="O17" s="1" t="s">
        <v>13</v>
      </c>
      <c r="P17" s="1" t="s">
        <v>13</v>
      </c>
      <c r="Q17" s="1" t="s">
        <v>13</v>
      </c>
      <c r="R17" s="1" t="s">
        <v>13</v>
      </c>
      <c r="S17" s="1" t="s">
        <v>13</v>
      </c>
      <c r="T17" s="1" t="s">
        <v>4262</v>
      </c>
      <c r="U17" s="1" t="s">
        <v>13</v>
      </c>
      <c r="V17" s="1" t="s">
        <v>13</v>
      </c>
      <c r="W17" s="1" t="s">
        <v>13</v>
      </c>
      <c r="X17" s="1" t="s">
        <v>13</v>
      </c>
      <c r="Y17" s="1" t="s">
        <v>4262</v>
      </c>
      <c r="Z17" s="1" t="s">
        <v>13</v>
      </c>
      <c r="AA17" s="1" t="s">
        <v>13</v>
      </c>
      <c r="AB17" s="1" t="s">
        <v>13</v>
      </c>
      <c r="AC17" s="1" t="s">
        <v>4262</v>
      </c>
      <c r="AD17" s="1" t="s">
        <v>4262</v>
      </c>
      <c r="AE17" s="1" t="s">
        <v>13</v>
      </c>
    </row>
    <row r="18" spans="1:31" s="8" customFormat="1" ht="39.950000000000003" customHeight="1" x14ac:dyDescent="0.25">
      <c r="A18" s="1" t="s">
        <v>765</v>
      </c>
      <c r="B18" s="1" t="s">
        <v>9</v>
      </c>
      <c r="C18" s="1" t="s">
        <v>10</v>
      </c>
      <c r="D18" s="1" t="s">
        <v>2629</v>
      </c>
      <c r="E18" s="1" t="s">
        <v>3754</v>
      </c>
      <c r="F18" s="1">
        <v>38</v>
      </c>
      <c r="G18" s="1">
        <v>33</v>
      </c>
      <c r="H18" s="1">
        <v>86.84</v>
      </c>
      <c r="I18" s="6">
        <f t="shared" si="0"/>
        <v>93.277777777777771</v>
      </c>
      <c r="J18" s="1" t="s">
        <v>13</v>
      </c>
      <c r="K18" s="1" t="s">
        <v>13</v>
      </c>
      <c r="L18" s="1" t="s">
        <v>19</v>
      </c>
      <c r="M18" s="1" t="s">
        <v>15</v>
      </c>
      <c r="N18" s="1" t="s">
        <v>29</v>
      </c>
      <c r="O18" s="1" t="s">
        <v>29</v>
      </c>
      <c r="P18" s="1" t="s">
        <v>15</v>
      </c>
      <c r="Q18" s="1" t="s">
        <v>19</v>
      </c>
      <c r="R18" s="1" t="s">
        <v>44</v>
      </c>
      <c r="S18" s="1" t="s">
        <v>18</v>
      </c>
      <c r="T18" s="1" t="s">
        <v>4262</v>
      </c>
      <c r="U18" s="1" t="s">
        <v>44</v>
      </c>
      <c r="V18" s="1" t="s">
        <v>18</v>
      </c>
      <c r="W18" s="1" t="s">
        <v>48</v>
      </c>
      <c r="X18" s="1" t="s">
        <v>15</v>
      </c>
      <c r="Y18" s="1" t="s">
        <v>4262</v>
      </c>
      <c r="Z18" s="1" t="s">
        <v>48</v>
      </c>
      <c r="AA18" s="1" t="s">
        <v>15</v>
      </c>
      <c r="AB18" s="1" t="s">
        <v>44</v>
      </c>
      <c r="AC18" s="1" t="s">
        <v>4262</v>
      </c>
      <c r="AD18" s="1" t="s">
        <v>4262</v>
      </c>
      <c r="AE18" s="1" t="s">
        <v>15</v>
      </c>
    </row>
    <row r="19" spans="1:31" s="8" customFormat="1" ht="39.950000000000003" customHeight="1" x14ac:dyDescent="0.25">
      <c r="A19" s="1" t="s">
        <v>765</v>
      </c>
      <c r="B19" s="1" t="s">
        <v>9</v>
      </c>
      <c r="C19" s="1" t="s">
        <v>10</v>
      </c>
      <c r="D19" s="1" t="s">
        <v>2638</v>
      </c>
      <c r="E19" s="1" t="s">
        <v>4244</v>
      </c>
      <c r="F19" s="1">
        <v>18</v>
      </c>
      <c r="G19" s="1">
        <v>20</v>
      </c>
      <c r="H19" s="1">
        <v>111.11</v>
      </c>
      <c r="I19" s="6">
        <f t="shared" si="0"/>
        <v>93.944444444444414</v>
      </c>
      <c r="J19" s="1" t="s">
        <v>13</v>
      </c>
      <c r="K19" s="1" t="s">
        <v>13</v>
      </c>
      <c r="L19" s="1" t="s">
        <v>13</v>
      </c>
      <c r="M19" s="1" t="s">
        <v>13</v>
      </c>
      <c r="N19" s="1" t="s">
        <v>15</v>
      </c>
      <c r="O19" s="1" t="s">
        <v>40</v>
      </c>
      <c r="P19" s="1" t="s">
        <v>13</v>
      </c>
      <c r="Q19" s="1" t="s">
        <v>72</v>
      </c>
      <c r="R19" s="1" t="s">
        <v>45</v>
      </c>
      <c r="S19" s="1" t="s">
        <v>19</v>
      </c>
      <c r="T19" s="1" t="s">
        <v>4262</v>
      </c>
      <c r="U19" s="1" t="s">
        <v>45</v>
      </c>
      <c r="V19" s="1" t="s">
        <v>50</v>
      </c>
      <c r="W19" s="1" t="s">
        <v>40</v>
      </c>
      <c r="X19" s="1" t="s">
        <v>45</v>
      </c>
      <c r="Y19" s="1" t="s">
        <v>4262</v>
      </c>
      <c r="Z19" s="1" t="s">
        <v>13</v>
      </c>
      <c r="AA19" s="1" t="s">
        <v>72</v>
      </c>
      <c r="AB19" s="1" t="s">
        <v>45</v>
      </c>
      <c r="AC19" s="1" t="s">
        <v>4262</v>
      </c>
      <c r="AD19" s="1" t="s">
        <v>4262</v>
      </c>
      <c r="AE19" s="1" t="s">
        <v>40</v>
      </c>
    </row>
    <row r="20" spans="1:31" s="8" customFormat="1" ht="39.950000000000003" customHeight="1" x14ac:dyDescent="0.25">
      <c r="A20" s="1" t="s">
        <v>765</v>
      </c>
      <c r="B20" s="1" t="s">
        <v>9</v>
      </c>
      <c r="C20" s="1" t="s">
        <v>10</v>
      </c>
      <c r="D20" s="1" t="s">
        <v>1741</v>
      </c>
      <c r="E20" s="1" t="s">
        <v>3755</v>
      </c>
      <c r="F20" s="1">
        <v>65</v>
      </c>
      <c r="G20" s="1">
        <v>34</v>
      </c>
      <c r="H20" s="1">
        <v>52.31</v>
      </c>
      <c r="I20" s="6">
        <f t="shared" si="0"/>
        <v>91.166666666666671</v>
      </c>
      <c r="J20" s="1" t="s">
        <v>13</v>
      </c>
      <c r="K20" s="1" t="s">
        <v>13</v>
      </c>
      <c r="L20" s="1" t="s">
        <v>15</v>
      </c>
      <c r="M20" s="1" t="s">
        <v>44</v>
      </c>
      <c r="N20" s="1" t="s">
        <v>3360</v>
      </c>
      <c r="O20" s="1" t="s">
        <v>29</v>
      </c>
      <c r="P20" s="1" t="s">
        <v>15</v>
      </c>
      <c r="Q20" s="1" t="s">
        <v>48</v>
      </c>
      <c r="R20" s="1" t="s">
        <v>44</v>
      </c>
      <c r="S20" s="1" t="s">
        <v>17</v>
      </c>
      <c r="T20" s="1" t="s">
        <v>4262</v>
      </c>
      <c r="U20" s="1" t="s">
        <v>40</v>
      </c>
      <c r="V20" s="1" t="s">
        <v>76</v>
      </c>
      <c r="W20" s="1" t="s">
        <v>48</v>
      </c>
      <c r="X20" s="1" t="s">
        <v>13</v>
      </c>
      <c r="Y20" s="1" t="s">
        <v>4262</v>
      </c>
      <c r="Z20" s="1" t="s">
        <v>15</v>
      </c>
      <c r="AA20" s="1" t="s">
        <v>15</v>
      </c>
      <c r="AB20" s="1" t="s">
        <v>15</v>
      </c>
      <c r="AC20" s="1" t="s">
        <v>4262</v>
      </c>
      <c r="AD20" s="1" t="s">
        <v>4262</v>
      </c>
      <c r="AE20" s="1" t="s">
        <v>19</v>
      </c>
    </row>
    <row r="21" spans="1:31" s="8" customFormat="1" ht="39.950000000000003" customHeight="1" x14ac:dyDescent="0.25">
      <c r="A21" s="1" t="s">
        <v>765</v>
      </c>
      <c r="B21" s="1" t="s">
        <v>9</v>
      </c>
      <c r="C21" s="1" t="s">
        <v>10</v>
      </c>
      <c r="D21" s="1" t="s">
        <v>1739</v>
      </c>
      <c r="E21" s="1" t="s">
        <v>3756</v>
      </c>
      <c r="F21" s="1">
        <v>37</v>
      </c>
      <c r="G21" s="1">
        <v>22</v>
      </c>
      <c r="H21" s="1">
        <v>59.46</v>
      </c>
      <c r="I21" s="6">
        <f t="shared" si="0"/>
        <v>91.777777777777771</v>
      </c>
      <c r="J21" s="1" t="s">
        <v>13</v>
      </c>
      <c r="K21" s="1" t="s">
        <v>13</v>
      </c>
      <c r="L21" s="1" t="s">
        <v>40</v>
      </c>
      <c r="M21" s="1" t="s">
        <v>48</v>
      </c>
      <c r="N21" s="1" t="s">
        <v>76</v>
      </c>
      <c r="O21" s="1" t="s">
        <v>48</v>
      </c>
      <c r="P21" s="1" t="s">
        <v>45</v>
      </c>
      <c r="Q21" s="1" t="s">
        <v>45</v>
      </c>
      <c r="R21" s="1" t="s">
        <v>48</v>
      </c>
      <c r="S21" s="1" t="s">
        <v>23</v>
      </c>
      <c r="T21" s="1" t="s">
        <v>4262</v>
      </c>
      <c r="U21" s="1" t="s">
        <v>13</v>
      </c>
      <c r="V21" s="1" t="s">
        <v>13</v>
      </c>
      <c r="W21" s="1" t="s">
        <v>81</v>
      </c>
      <c r="X21" s="1" t="s">
        <v>72</v>
      </c>
      <c r="Y21" s="1" t="s">
        <v>4262</v>
      </c>
      <c r="Z21" s="1" t="s">
        <v>45</v>
      </c>
      <c r="AA21" s="1" t="s">
        <v>40</v>
      </c>
      <c r="AB21" s="1" t="s">
        <v>13</v>
      </c>
      <c r="AC21" s="1" t="s">
        <v>4262</v>
      </c>
      <c r="AD21" s="1" t="s">
        <v>4262</v>
      </c>
      <c r="AE21" s="1" t="s">
        <v>45</v>
      </c>
    </row>
    <row r="22" spans="1:31" s="8" customFormat="1" ht="39.950000000000003" customHeight="1" x14ac:dyDescent="0.25">
      <c r="A22" s="1" t="s">
        <v>765</v>
      </c>
      <c r="B22" s="1" t="s">
        <v>9</v>
      </c>
      <c r="C22" s="1" t="s">
        <v>10</v>
      </c>
      <c r="D22" s="1" t="s">
        <v>2631</v>
      </c>
      <c r="E22" s="1" t="s">
        <v>3757</v>
      </c>
      <c r="F22" s="1">
        <v>5</v>
      </c>
      <c r="G22" s="1">
        <v>5</v>
      </c>
      <c r="H22" s="1">
        <v>100</v>
      </c>
      <c r="I22" s="6">
        <f t="shared" si="0"/>
        <v>86.666666666666686</v>
      </c>
      <c r="J22" s="1" t="s">
        <v>13</v>
      </c>
      <c r="K22" s="1" t="s">
        <v>13</v>
      </c>
      <c r="L22" s="1" t="s">
        <v>91</v>
      </c>
      <c r="M22" s="1" t="s">
        <v>39</v>
      </c>
      <c r="N22" s="1" t="s">
        <v>13</v>
      </c>
      <c r="O22" s="1" t="s">
        <v>30</v>
      </c>
      <c r="P22" s="1" t="s">
        <v>30</v>
      </c>
      <c r="Q22" s="1" t="s">
        <v>13</v>
      </c>
      <c r="R22" s="1" t="s">
        <v>13</v>
      </c>
      <c r="S22" s="1" t="s">
        <v>20</v>
      </c>
      <c r="T22" s="1" t="s">
        <v>4262</v>
      </c>
      <c r="U22" s="1" t="s">
        <v>13</v>
      </c>
      <c r="V22" s="1" t="s">
        <v>13</v>
      </c>
      <c r="W22" s="1" t="s">
        <v>13</v>
      </c>
      <c r="X22" s="1" t="s">
        <v>13</v>
      </c>
      <c r="Y22" s="1" t="s">
        <v>4262</v>
      </c>
      <c r="Z22" s="1" t="s">
        <v>39</v>
      </c>
      <c r="AA22" s="1" t="s">
        <v>13</v>
      </c>
      <c r="AB22" s="1" t="s">
        <v>13</v>
      </c>
      <c r="AC22" s="1" t="s">
        <v>4262</v>
      </c>
      <c r="AD22" s="1" t="s">
        <v>4262</v>
      </c>
      <c r="AE22" s="1" t="s">
        <v>13</v>
      </c>
    </row>
    <row r="23" spans="1:31" s="8" customFormat="1" ht="39.950000000000003" customHeight="1" x14ac:dyDescent="0.25">
      <c r="A23" s="1" t="s">
        <v>765</v>
      </c>
      <c r="B23" s="1" t="s">
        <v>9</v>
      </c>
      <c r="C23" s="1" t="s">
        <v>10</v>
      </c>
      <c r="D23" s="1" t="s">
        <v>1720</v>
      </c>
      <c r="E23" s="1" t="s">
        <v>3758</v>
      </c>
      <c r="F23" s="1">
        <v>11</v>
      </c>
      <c r="G23" s="1">
        <v>12</v>
      </c>
      <c r="H23" s="1">
        <v>109.09</v>
      </c>
      <c r="I23" s="6">
        <f t="shared" si="0"/>
        <v>99.444444444444429</v>
      </c>
      <c r="J23" s="1" t="s">
        <v>40</v>
      </c>
      <c r="K23" s="1" t="s">
        <v>13</v>
      </c>
      <c r="L23" s="1" t="s">
        <v>13</v>
      </c>
      <c r="M23" s="1" t="s">
        <v>13</v>
      </c>
      <c r="N23" s="1" t="s">
        <v>13</v>
      </c>
      <c r="O23" s="1" t="s">
        <v>13</v>
      </c>
      <c r="P23" s="1" t="s">
        <v>13</v>
      </c>
      <c r="Q23" s="1" t="s">
        <v>13</v>
      </c>
      <c r="R23" s="1" t="s">
        <v>13</v>
      </c>
      <c r="S23" s="1" t="s">
        <v>13</v>
      </c>
      <c r="T23" s="1" t="s">
        <v>4262</v>
      </c>
      <c r="U23" s="1" t="s">
        <v>13</v>
      </c>
      <c r="V23" s="1" t="s">
        <v>13</v>
      </c>
      <c r="W23" s="1" t="s">
        <v>13</v>
      </c>
      <c r="X23" s="1" t="s">
        <v>13</v>
      </c>
      <c r="Y23" s="1" t="s">
        <v>4262</v>
      </c>
      <c r="Z23" s="1" t="s">
        <v>13</v>
      </c>
      <c r="AA23" s="1" t="s">
        <v>13</v>
      </c>
      <c r="AB23" s="1" t="s">
        <v>13</v>
      </c>
      <c r="AC23" s="1" t="s">
        <v>4262</v>
      </c>
      <c r="AD23" s="1" t="s">
        <v>4262</v>
      </c>
      <c r="AE23" s="1" t="s">
        <v>13</v>
      </c>
    </row>
    <row r="24" spans="1:31" s="8" customFormat="1" ht="39.950000000000003" customHeight="1" x14ac:dyDescent="0.25">
      <c r="A24" s="1" t="s">
        <v>765</v>
      </c>
      <c r="B24" s="1" t="s">
        <v>9</v>
      </c>
      <c r="C24" s="1" t="s">
        <v>10</v>
      </c>
      <c r="D24" s="1" t="s">
        <v>2627</v>
      </c>
      <c r="E24" s="1" t="s">
        <v>3759</v>
      </c>
      <c r="F24" s="1">
        <v>3</v>
      </c>
      <c r="G24" s="1">
        <v>10</v>
      </c>
      <c r="H24" s="1">
        <v>333.33</v>
      </c>
      <c r="I24" s="6">
        <f t="shared" si="0"/>
        <v>88.555555555555571</v>
      </c>
      <c r="J24" s="1" t="s">
        <v>19</v>
      </c>
      <c r="K24" s="1" t="s">
        <v>50</v>
      </c>
      <c r="L24" s="1" t="s">
        <v>13</v>
      </c>
      <c r="M24" s="1" t="s">
        <v>39</v>
      </c>
      <c r="N24" s="1" t="s">
        <v>13</v>
      </c>
      <c r="O24" s="1" t="s">
        <v>50</v>
      </c>
      <c r="P24" s="1" t="s">
        <v>3358</v>
      </c>
      <c r="Q24" s="1" t="s">
        <v>3361</v>
      </c>
      <c r="R24" s="1" t="s">
        <v>40</v>
      </c>
      <c r="S24" s="1" t="s">
        <v>30</v>
      </c>
      <c r="T24" s="1" t="s">
        <v>4262</v>
      </c>
      <c r="U24" s="1" t="s">
        <v>19</v>
      </c>
      <c r="V24" s="1" t="s">
        <v>40</v>
      </c>
      <c r="W24" s="1" t="s">
        <v>50</v>
      </c>
      <c r="X24" s="1" t="s">
        <v>40</v>
      </c>
      <c r="Y24" s="1" t="s">
        <v>4262</v>
      </c>
      <c r="Z24" s="1" t="s">
        <v>19</v>
      </c>
      <c r="AA24" s="1" t="s">
        <v>13</v>
      </c>
      <c r="AB24" s="1" t="s">
        <v>13</v>
      </c>
      <c r="AC24" s="1" t="s">
        <v>4262</v>
      </c>
      <c r="AD24" s="1" t="s">
        <v>4262</v>
      </c>
      <c r="AE24" s="1" t="s">
        <v>40</v>
      </c>
    </row>
    <row r="25" spans="1:31" s="8" customFormat="1" ht="39.950000000000003" customHeight="1" x14ac:dyDescent="0.25">
      <c r="A25" s="1" t="s">
        <v>765</v>
      </c>
      <c r="B25" s="1" t="s">
        <v>9</v>
      </c>
      <c r="C25" s="1" t="s">
        <v>10</v>
      </c>
      <c r="D25" s="1" t="s">
        <v>1724</v>
      </c>
      <c r="E25" s="1" t="s">
        <v>3760</v>
      </c>
      <c r="F25" s="1">
        <v>28</v>
      </c>
      <c r="G25" s="1">
        <v>27</v>
      </c>
      <c r="H25" s="1">
        <v>96.43</v>
      </c>
      <c r="I25" s="6">
        <f t="shared" si="0"/>
        <v>98.444444444444457</v>
      </c>
      <c r="J25" s="1" t="s">
        <v>13</v>
      </c>
      <c r="K25" s="1" t="s">
        <v>13</v>
      </c>
      <c r="L25" s="1" t="s">
        <v>70</v>
      </c>
      <c r="M25" s="1" t="s">
        <v>70</v>
      </c>
      <c r="N25" s="1" t="s">
        <v>13</v>
      </c>
      <c r="O25" s="1" t="s">
        <v>13</v>
      </c>
      <c r="P25" s="1" t="s">
        <v>70</v>
      </c>
      <c r="Q25" s="1" t="s">
        <v>70</v>
      </c>
      <c r="R25" s="1" t="s">
        <v>13</v>
      </c>
      <c r="S25" s="1" t="s">
        <v>13</v>
      </c>
      <c r="T25" s="1" t="s">
        <v>4262</v>
      </c>
      <c r="U25" s="1" t="s">
        <v>70</v>
      </c>
      <c r="V25" s="1" t="s">
        <v>70</v>
      </c>
      <c r="W25" s="1" t="s">
        <v>70</v>
      </c>
      <c r="X25" s="1" t="s">
        <v>13</v>
      </c>
      <c r="Y25" s="1" t="s">
        <v>4262</v>
      </c>
      <c r="Z25" s="1" t="s">
        <v>13</v>
      </c>
      <c r="AA25" s="1" t="s">
        <v>13</v>
      </c>
      <c r="AB25" s="1" t="s">
        <v>13</v>
      </c>
      <c r="AC25" s="1" t="s">
        <v>4262</v>
      </c>
      <c r="AD25" s="1" t="s">
        <v>4262</v>
      </c>
      <c r="AE25" s="1" t="s">
        <v>13</v>
      </c>
    </row>
    <row r="26" spans="1:31" s="8" customFormat="1" ht="39.950000000000003" customHeight="1" x14ac:dyDescent="0.25">
      <c r="A26" s="1" t="s">
        <v>765</v>
      </c>
      <c r="B26" s="1" t="s">
        <v>9</v>
      </c>
      <c r="C26" s="1" t="s">
        <v>10</v>
      </c>
      <c r="D26" s="1" t="s">
        <v>1726</v>
      </c>
      <c r="E26" s="1" t="s">
        <v>3761</v>
      </c>
      <c r="F26" s="1">
        <v>3</v>
      </c>
      <c r="G26" s="1">
        <v>2</v>
      </c>
      <c r="H26" s="1">
        <v>66.67</v>
      </c>
      <c r="I26" s="6">
        <f t="shared" si="0"/>
        <v>69.444444444444443</v>
      </c>
      <c r="J26" s="1" t="s">
        <v>13</v>
      </c>
      <c r="K26" s="1" t="s">
        <v>13</v>
      </c>
      <c r="L26" s="1" t="s">
        <v>13</v>
      </c>
      <c r="M26" s="1" t="s">
        <v>91</v>
      </c>
      <c r="N26" s="1" t="s">
        <v>91</v>
      </c>
      <c r="O26" s="1" t="s">
        <v>91</v>
      </c>
      <c r="P26" s="1" t="s">
        <v>91</v>
      </c>
      <c r="Q26" s="1" t="s">
        <v>91</v>
      </c>
      <c r="R26" s="1" t="s">
        <v>13</v>
      </c>
      <c r="S26" s="1" t="s">
        <v>91</v>
      </c>
      <c r="T26" s="1" t="s">
        <v>4262</v>
      </c>
      <c r="U26" s="1" t="s">
        <v>13</v>
      </c>
      <c r="V26" s="1" t="s">
        <v>91</v>
      </c>
      <c r="W26" s="1" t="s">
        <v>91</v>
      </c>
      <c r="X26" s="1" t="s">
        <v>91</v>
      </c>
      <c r="Y26" s="1" t="s">
        <v>4262</v>
      </c>
      <c r="Z26" s="1" t="s">
        <v>91</v>
      </c>
      <c r="AA26" s="1" t="s">
        <v>13</v>
      </c>
      <c r="AB26" s="1" t="s">
        <v>13</v>
      </c>
      <c r="AC26" s="1" t="s">
        <v>4262</v>
      </c>
      <c r="AD26" s="1" t="s">
        <v>4262</v>
      </c>
      <c r="AE26" s="1" t="s">
        <v>91</v>
      </c>
    </row>
    <row r="27" spans="1:31" s="8" customFormat="1" ht="39.950000000000003" customHeight="1" x14ac:dyDescent="0.25">
      <c r="A27" s="1" t="s">
        <v>765</v>
      </c>
      <c r="B27" s="1" t="s">
        <v>9</v>
      </c>
      <c r="C27" s="1" t="s">
        <v>10</v>
      </c>
      <c r="D27" s="1" t="s">
        <v>1728</v>
      </c>
      <c r="E27" s="1" t="s">
        <v>3762</v>
      </c>
      <c r="F27" s="1">
        <v>9</v>
      </c>
      <c r="G27" s="1">
        <v>10</v>
      </c>
      <c r="H27" s="1">
        <v>111.11</v>
      </c>
      <c r="I27" s="6">
        <f t="shared" si="0"/>
        <v>94.055555555555557</v>
      </c>
      <c r="J27" s="1" t="s">
        <v>13</v>
      </c>
      <c r="K27" s="1" t="s">
        <v>13</v>
      </c>
      <c r="L27" s="1" t="s">
        <v>39</v>
      </c>
      <c r="M27" s="1" t="s">
        <v>40</v>
      </c>
      <c r="N27" s="1" t="s">
        <v>13</v>
      </c>
      <c r="O27" s="1" t="s">
        <v>30</v>
      </c>
      <c r="P27" s="1" t="s">
        <v>13</v>
      </c>
      <c r="Q27" s="1" t="s">
        <v>13</v>
      </c>
      <c r="R27" s="1" t="s">
        <v>13</v>
      </c>
      <c r="S27" s="1" t="s">
        <v>3361</v>
      </c>
      <c r="T27" s="1" t="s">
        <v>4262</v>
      </c>
      <c r="U27" s="1" t="s">
        <v>13</v>
      </c>
      <c r="V27" s="1" t="s">
        <v>13</v>
      </c>
      <c r="W27" s="1" t="s">
        <v>13</v>
      </c>
      <c r="X27" s="1" t="s">
        <v>13</v>
      </c>
      <c r="Y27" s="1" t="s">
        <v>4262</v>
      </c>
      <c r="Z27" s="1" t="s">
        <v>13</v>
      </c>
      <c r="AA27" s="1" t="s">
        <v>40</v>
      </c>
      <c r="AB27" s="1" t="s">
        <v>13</v>
      </c>
      <c r="AC27" s="1" t="s">
        <v>4262</v>
      </c>
      <c r="AD27" s="1" t="s">
        <v>4262</v>
      </c>
      <c r="AE27" s="1" t="s">
        <v>39</v>
      </c>
    </row>
    <row r="28" spans="1:31" s="8" customFormat="1" ht="39.950000000000003" customHeight="1" x14ac:dyDescent="0.25">
      <c r="A28" s="1" t="s">
        <v>765</v>
      </c>
      <c r="B28" s="1" t="s">
        <v>9</v>
      </c>
      <c r="C28" s="1" t="s">
        <v>10</v>
      </c>
      <c r="D28" s="1" t="s">
        <v>1721</v>
      </c>
      <c r="E28" s="1" t="s">
        <v>3763</v>
      </c>
      <c r="F28" s="1">
        <v>54</v>
      </c>
      <c r="G28" s="1">
        <v>52</v>
      </c>
      <c r="H28" s="1">
        <v>96.3</v>
      </c>
      <c r="I28" s="6">
        <f t="shared" si="0"/>
        <v>94.111111111111128</v>
      </c>
      <c r="J28" s="1" t="s">
        <v>13</v>
      </c>
      <c r="K28" s="1" t="s">
        <v>13</v>
      </c>
      <c r="L28" s="1" t="s">
        <v>19</v>
      </c>
      <c r="M28" s="1" t="s">
        <v>15</v>
      </c>
      <c r="N28" s="1" t="s">
        <v>81</v>
      </c>
      <c r="O28" s="1" t="s">
        <v>70</v>
      </c>
      <c r="P28" s="1" t="s">
        <v>15</v>
      </c>
      <c r="Q28" s="1" t="s">
        <v>40</v>
      </c>
      <c r="R28" s="1" t="s">
        <v>15</v>
      </c>
      <c r="S28" s="1" t="s">
        <v>81</v>
      </c>
      <c r="T28" s="1" t="s">
        <v>4262</v>
      </c>
      <c r="U28" s="1" t="s">
        <v>13</v>
      </c>
      <c r="V28" s="1" t="s">
        <v>15</v>
      </c>
      <c r="W28" s="1" t="s">
        <v>70</v>
      </c>
      <c r="X28" s="1" t="s">
        <v>69</v>
      </c>
      <c r="Y28" s="1" t="s">
        <v>4262</v>
      </c>
      <c r="Z28" s="1" t="s">
        <v>69</v>
      </c>
      <c r="AA28" s="1" t="s">
        <v>15</v>
      </c>
      <c r="AB28" s="1" t="s">
        <v>70</v>
      </c>
      <c r="AC28" s="1" t="s">
        <v>4262</v>
      </c>
      <c r="AD28" s="1" t="s">
        <v>4262</v>
      </c>
      <c r="AE28" s="1" t="s">
        <v>15</v>
      </c>
    </row>
    <row r="29" spans="1:31" s="8" customFormat="1" ht="39.950000000000003" customHeight="1" x14ac:dyDescent="0.25">
      <c r="A29" s="1" t="s">
        <v>765</v>
      </c>
      <c r="B29" s="1" t="s">
        <v>9</v>
      </c>
      <c r="C29" s="1" t="s">
        <v>10</v>
      </c>
      <c r="D29" s="1" t="s">
        <v>2636</v>
      </c>
      <c r="E29" s="1" t="s">
        <v>3764</v>
      </c>
      <c r="F29" s="1">
        <v>76</v>
      </c>
      <c r="G29" s="1">
        <v>60</v>
      </c>
      <c r="H29" s="1">
        <v>78.95</v>
      </c>
      <c r="I29" s="6">
        <f t="shared" si="0"/>
        <v>87.111111111111128</v>
      </c>
      <c r="J29" s="1" t="s">
        <v>18</v>
      </c>
      <c r="K29" s="1" t="s">
        <v>29</v>
      </c>
      <c r="L29" s="1" t="s">
        <v>19</v>
      </c>
      <c r="M29" s="1" t="s">
        <v>72</v>
      </c>
      <c r="N29" s="1" t="s">
        <v>66</v>
      </c>
      <c r="O29" s="1" t="s">
        <v>55</v>
      </c>
      <c r="P29" s="1" t="s">
        <v>48</v>
      </c>
      <c r="Q29" s="1" t="s">
        <v>48</v>
      </c>
      <c r="R29" s="1" t="s">
        <v>40</v>
      </c>
      <c r="S29" s="1" t="s">
        <v>59</v>
      </c>
      <c r="T29" s="1" t="s">
        <v>4262</v>
      </c>
      <c r="U29" s="1" t="s">
        <v>50</v>
      </c>
      <c r="V29" s="1" t="s">
        <v>48</v>
      </c>
      <c r="W29" s="1" t="s">
        <v>72</v>
      </c>
      <c r="X29" s="1" t="s">
        <v>50</v>
      </c>
      <c r="Y29" s="1" t="s">
        <v>4262</v>
      </c>
      <c r="Z29" s="1" t="s">
        <v>76</v>
      </c>
      <c r="AA29" s="1" t="s">
        <v>76</v>
      </c>
      <c r="AB29" s="1" t="s">
        <v>19</v>
      </c>
      <c r="AC29" s="1" t="s">
        <v>4262</v>
      </c>
      <c r="AD29" s="1" t="s">
        <v>4262</v>
      </c>
      <c r="AE29" s="1" t="s">
        <v>18</v>
      </c>
    </row>
    <row r="30" spans="1:31" s="8" customFormat="1" ht="39.950000000000003" customHeight="1" x14ac:dyDescent="0.25">
      <c r="A30" s="1" t="s">
        <v>765</v>
      </c>
      <c r="B30" s="1" t="s">
        <v>9</v>
      </c>
      <c r="C30" s="1" t="s">
        <v>10</v>
      </c>
      <c r="D30" s="1" t="s">
        <v>1740</v>
      </c>
      <c r="E30" s="1" t="s">
        <v>4245</v>
      </c>
      <c r="F30" s="1">
        <v>50</v>
      </c>
      <c r="G30" s="1">
        <v>28</v>
      </c>
      <c r="H30" s="1">
        <v>56</v>
      </c>
      <c r="I30" s="6">
        <f t="shared" si="0"/>
        <v>93.666666666666686</v>
      </c>
      <c r="J30" s="1" t="s">
        <v>48</v>
      </c>
      <c r="K30" s="1" t="s">
        <v>13</v>
      </c>
      <c r="L30" s="1" t="s">
        <v>70</v>
      </c>
      <c r="M30" s="1" t="s">
        <v>13</v>
      </c>
      <c r="N30" s="1" t="s">
        <v>3359</v>
      </c>
      <c r="O30" s="1" t="s">
        <v>29</v>
      </c>
      <c r="P30" s="1" t="s">
        <v>70</v>
      </c>
      <c r="Q30" s="1" t="s">
        <v>70</v>
      </c>
      <c r="R30" s="1" t="s">
        <v>14</v>
      </c>
      <c r="S30" s="1" t="s">
        <v>55</v>
      </c>
      <c r="T30" s="1" t="s">
        <v>4262</v>
      </c>
      <c r="U30" s="1" t="s">
        <v>70</v>
      </c>
      <c r="V30" s="1" t="s">
        <v>19</v>
      </c>
      <c r="W30" s="1" t="s">
        <v>14</v>
      </c>
      <c r="X30" s="1" t="s">
        <v>13</v>
      </c>
      <c r="Y30" s="1" t="s">
        <v>4262</v>
      </c>
      <c r="Z30" s="1" t="s">
        <v>13</v>
      </c>
      <c r="AA30" s="1" t="s">
        <v>13</v>
      </c>
      <c r="AB30" s="1" t="s">
        <v>13</v>
      </c>
      <c r="AC30" s="1" t="s">
        <v>4262</v>
      </c>
      <c r="AD30" s="1" t="s">
        <v>4262</v>
      </c>
      <c r="AE30" s="1" t="s">
        <v>70</v>
      </c>
    </row>
    <row r="31" spans="1:31" s="8" customFormat="1" ht="39.950000000000003" customHeight="1" x14ac:dyDescent="0.25">
      <c r="A31" s="1" t="s">
        <v>765</v>
      </c>
      <c r="B31" s="1" t="s">
        <v>1191</v>
      </c>
      <c r="C31" s="1" t="s">
        <v>499</v>
      </c>
      <c r="D31" s="1" t="s">
        <v>2625</v>
      </c>
      <c r="E31" s="1" t="s">
        <v>2626</v>
      </c>
      <c r="F31" s="1">
        <v>150</v>
      </c>
      <c r="G31" s="1">
        <v>70</v>
      </c>
      <c r="H31" s="1">
        <v>46.67</v>
      </c>
      <c r="I31" s="6">
        <f>(J31+K31+L31+M31+N31+O31+P31+Q31+R31+S31+T31+U31+V31+W31+X31+Y31+Z31+AA31+AB31+AC31+AD31+AE31)*100/22</f>
        <v>93.181818181818187</v>
      </c>
      <c r="J31" s="1" t="s">
        <v>45</v>
      </c>
      <c r="K31" s="1" t="s">
        <v>15</v>
      </c>
      <c r="L31" s="1" t="s">
        <v>50</v>
      </c>
      <c r="M31" s="1" t="s">
        <v>14</v>
      </c>
      <c r="N31" s="1" t="s">
        <v>19</v>
      </c>
      <c r="O31" s="1" t="s">
        <v>15</v>
      </c>
      <c r="P31" s="1" t="s">
        <v>15</v>
      </c>
      <c r="Q31" s="1" t="s">
        <v>44</v>
      </c>
      <c r="R31" s="1" t="s">
        <v>44</v>
      </c>
      <c r="S31" s="1" t="s">
        <v>48</v>
      </c>
      <c r="T31" s="1" t="s">
        <v>29</v>
      </c>
      <c r="U31" s="1" t="s">
        <v>15</v>
      </c>
      <c r="V31" s="1" t="s">
        <v>29</v>
      </c>
      <c r="W31" s="1" t="s">
        <v>15</v>
      </c>
      <c r="X31" s="1" t="s">
        <v>70</v>
      </c>
      <c r="Y31" s="1" t="s">
        <v>48</v>
      </c>
      <c r="Z31" s="1" t="s">
        <v>48</v>
      </c>
      <c r="AA31" s="1" t="s">
        <v>15</v>
      </c>
      <c r="AB31" s="1" t="s">
        <v>70</v>
      </c>
      <c r="AC31" s="1" t="s">
        <v>44</v>
      </c>
      <c r="AD31" s="1" t="s">
        <v>29</v>
      </c>
      <c r="AE31" s="1" t="s">
        <v>18</v>
      </c>
    </row>
    <row r="32" spans="1:31" s="8" customFormat="1" ht="39.950000000000003" customHeight="1" x14ac:dyDescent="0.25">
      <c r="A32" s="1" t="s">
        <v>765</v>
      </c>
      <c r="B32" s="1" t="s">
        <v>1191</v>
      </c>
      <c r="C32" s="1" t="s">
        <v>499</v>
      </c>
      <c r="D32" s="1" t="s">
        <v>1720</v>
      </c>
      <c r="E32" s="1" t="s">
        <v>3765</v>
      </c>
      <c r="F32" s="1">
        <v>57</v>
      </c>
      <c r="G32" s="1">
        <v>53</v>
      </c>
      <c r="H32" s="1">
        <v>92.98</v>
      </c>
      <c r="I32" s="6">
        <f t="shared" ref="I32:I51" si="1">(J32+K32+L32+M32+N32+O32+P32+Q32+R32+S32+T32+U32+V32+W32+X32+Y32+Z32+AA32+AB32+AC32+AD32+AE32)*100/22</f>
        <v>98.818181818181813</v>
      </c>
      <c r="J32" s="1" t="s">
        <v>13</v>
      </c>
      <c r="K32" s="1" t="s">
        <v>13</v>
      </c>
      <c r="L32" s="1" t="s">
        <v>69</v>
      </c>
      <c r="M32" s="1" t="s">
        <v>13</v>
      </c>
      <c r="N32" s="1" t="s">
        <v>13</v>
      </c>
      <c r="O32" s="1" t="s">
        <v>69</v>
      </c>
      <c r="P32" s="1" t="s">
        <v>69</v>
      </c>
      <c r="Q32" s="1" t="s">
        <v>15</v>
      </c>
      <c r="R32" s="1" t="s">
        <v>70</v>
      </c>
      <c r="S32" s="1" t="s">
        <v>70</v>
      </c>
      <c r="T32" s="1" t="s">
        <v>13</v>
      </c>
      <c r="U32" s="1" t="s">
        <v>13</v>
      </c>
      <c r="V32" s="1" t="s">
        <v>13</v>
      </c>
      <c r="W32" s="1" t="s">
        <v>13</v>
      </c>
      <c r="X32" s="1" t="s">
        <v>13</v>
      </c>
      <c r="Y32" s="1" t="s">
        <v>13</v>
      </c>
      <c r="Z32" s="1" t="s">
        <v>13</v>
      </c>
      <c r="AA32" s="1" t="s">
        <v>13</v>
      </c>
      <c r="AB32" s="1" t="s">
        <v>13</v>
      </c>
      <c r="AC32" s="1" t="s">
        <v>13</v>
      </c>
      <c r="AD32" s="1" t="s">
        <v>70</v>
      </c>
      <c r="AE32" s="1" t="s">
        <v>69</v>
      </c>
    </row>
    <row r="33" spans="1:31" s="8" customFormat="1" ht="39.950000000000003" customHeight="1" x14ac:dyDescent="0.25">
      <c r="A33" s="1" t="s">
        <v>765</v>
      </c>
      <c r="B33" s="1" t="s">
        <v>1191</v>
      </c>
      <c r="C33" s="1" t="s">
        <v>499</v>
      </c>
      <c r="D33" s="1" t="s">
        <v>1721</v>
      </c>
      <c r="E33" s="1" t="s">
        <v>1722</v>
      </c>
      <c r="F33" s="1">
        <v>140</v>
      </c>
      <c r="G33" s="1">
        <v>97</v>
      </c>
      <c r="H33" s="1">
        <v>69.290000000000006</v>
      </c>
      <c r="I33" s="6">
        <f t="shared" si="1"/>
        <v>93.999999999999986</v>
      </c>
      <c r="J33" s="1" t="s">
        <v>69</v>
      </c>
      <c r="K33" s="1" t="s">
        <v>44</v>
      </c>
      <c r="L33" s="1" t="s">
        <v>48</v>
      </c>
      <c r="M33" s="1" t="s">
        <v>45</v>
      </c>
      <c r="N33" s="1" t="s">
        <v>19</v>
      </c>
      <c r="O33" s="1" t="s">
        <v>29</v>
      </c>
      <c r="P33" s="1" t="s">
        <v>45</v>
      </c>
      <c r="Q33" s="1" t="s">
        <v>29</v>
      </c>
      <c r="R33" s="1" t="s">
        <v>45</v>
      </c>
      <c r="S33" s="1" t="s">
        <v>76</v>
      </c>
      <c r="T33" s="1" t="s">
        <v>69</v>
      </c>
      <c r="U33" s="1" t="s">
        <v>70</v>
      </c>
      <c r="V33" s="1" t="s">
        <v>45</v>
      </c>
      <c r="W33" s="1" t="s">
        <v>15</v>
      </c>
      <c r="X33" s="1" t="s">
        <v>15</v>
      </c>
      <c r="Y33" s="1" t="s">
        <v>48</v>
      </c>
      <c r="Z33" s="1" t="s">
        <v>29</v>
      </c>
      <c r="AA33" s="1" t="s">
        <v>70</v>
      </c>
      <c r="AB33" s="1" t="s">
        <v>44</v>
      </c>
      <c r="AC33" s="1" t="s">
        <v>45</v>
      </c>
      <c r="AD33" s="1" t="s">
        <v>29</v>
      </c>
      <c r="AE33" s="1" t="s">
        <v>45</v>
      </c>
    </row>
    <row r="34" spans="1:31" s="8" customFormat="1" ht="39.950000000000003" customHeight="1" x14ac:dyDescent="0.25">
      <c r="A34" s="1" t="s">
        <v>765</v>
      </c>
      <c r="B34" s="1" t="s">
        <v>1191</v>
      </c>
      <c r="C34" s="1" t="s">
        <v>499</v>
      </c>
      <c r="D34" s="1" t="s">
        <v>1723</v>
      </c>
      <c r="E34" s="1" t="s">
        <v>4246</v>
      </c>
      <c r="F34" s="1">
        <v>991</v>
      </c>
      <c r="G34" s="1">
        <v>485</v>
      </c>
      <c r="H34" s="1">
        <v>48.94</v>
      </c>
      <c r="I34" s="6">
        <f t="shared" si="1"/>
        <v>91.86363636363636</v>
      </c>
      <c r="J34" s="1" t="s">
        <v>45</v>
      </c>
      <c r="K34" s="1" t="s">
        <v>44</v>
      </c>
      <c r="L34" s="1" t="s">
        <v>70</v>
      </c>
      <c r="M34" s="1" t="s">
        <v>14</v>
      </c>
      <c r="N34" s="1" t="s">
        <v>14</v>
      </c>
      <c r="O34" s="1" t="s">
        <v>48</v>
      </c>
      <c r="P34" s="1" t="s">
        <v>19</v>
      </c>
      <c r="Q34" s="1" t="s">
        <v>14</v>
      </c>
      <c r="R34" s="1" t="s">
        <v>14</v>
      </c>
      <c r="S34" s="1" t="s">
        <v>81</v>
      </c>
      <c r="T34" s="1" t="s">
        <v>45</v>
      </c>
      <c r="U34" s="1" t="s">
        <v>45</v>
      </c>
      <c r="V34" s="1" t="s">
        <v>18</v>
      </c>
      <c r="W34" s="1" t="s">
        <v>19</v>
      </c>
      <c r="X34" s="1" t="s">
        <v>15</v>
      </c>
      <c r="Y34" s="1" t="s">
        <v>50</v>
      </c>
      <c r="Z34" s="1" t="s">
        <v>29</v>
      </c>
      <c r="AA34" s="1" t="s">
        <v>48</v>
      </c>
      <c r="AB34" s="1" t="s">
        <v>15</v>
      </c>
      <c r="AC34" s="1" t="s">
        <v>29</v>
      </c>
      <c r="AD34" s="1" t="s">
        <v>40</v>
      </c>
      <c r="AE34" s="1" t="s">
        <v>29</v>
      </c>
    </row>
    <row r="35" spans="1:31" s="8" customFormat="1" ht="39.950000000000003" customHeight="1" x14ac:dyDescent="0.25">
      <c r="A35" s="1" t="s">
        <v>765</v>
      </c>
      <c r="B35" s="1" t="s">
        <v>1191</v>
      </c>
      <c r="C35" s="1" t="s">
        <v>499</v>
      </c>
      <c r="D35" s="1" t="s">
        <v>1724</v>
      </c>
      <c r="E35" s="1" t="s">
        <v>1725</v>
      </c>
      <c r="F35" s="1">
        <v>124</v>
      </c>
      <c r="G35" s="1">
        <v>124</v>
      </c>
      <c r="H35" s="1">
        <v>100</v>
      </c>
      <c r="I35" s="6">
        <f t="shared" si="1"/>
        <v>94.909090909090935</v>
      </c>
      <c r="J35" s="1" t="s">
        <v>44</v>
      </c>
      <c r="K35" s="1" t="s">
        <v>44</v>
      </c>
      <c r="L35" s="1" t="s">
        <v>70</v>
      </c>
      <c r="M35" s="1" t="s">
        <v>44</v>
      </c>
      <c r="N35" s="1" t="s">
        <v>29</v>
      </c>
      <c r="O35" s="1" t="s">
        <v>44</v>
      </c>
      <c r="P35" s="1" t="s">
        <v>14</v>
      </c>
      <c r="Q35" s="1" t="s">
        <v>45</v>
      </c>
      <c r="R35" s="1" t="s">
        <v>45</v>
      </c>
      <c r="S35" s="1" t="s">
        <v>50</v>
      </c>
      <c r="T35" s="1" t="s">
        <v>69</v>
      </c>
      <c r="U35" s="1" t="s">
        <v>44</v>
      </c>
      <c r="V35" s="1" t="s">
        <v>48</v>
      </c>
      <c r="W35" s="1" t="s">
        <v>14</v>
      </c>
      <c r="X35" s="1" t="s">
        <v>44</v>
      </c>
      <c r="Y35" s="1" t="s">
        <v>15</v>
      </c>
      <c r="Z35" s="1" t="s">
        <v>44</v>
      </c>
      <c r="AA35" s="1" t="s">
        <v>70</v>
      </c>
      <c r="AB35" s="1" t="s">
        <v>70</v>
      </c>
      <c r="AC35" s="1" t="s">
        <v>44</v>
      </c>
      <c r="AD35" s="1" t="s">
        <v>29</v>
      </c>
      <c r="AE35" s="1" t="s">
        <v>14</v>
      </c>
    </row>
    <row r="36" spans="1:31" s="8" customFormat="1" ht="39.950000000000003" customHeight="1" x14ac:dyDescent="0.25">
      <c r="A36" s="1" t="s">
        <v>765</v>
      </c>
      <c r="B36" s="1" t="s">
        <v>1191</v>
      </c>
      <c r="C36" s="1" t="s">
        <v>499</v>
      </c>
      <c r="D36" s="1" t="s">
        <v>2629</v>
      </c>
      <c r="E36" s="1" t="s">
        <v>2630</v>
      </c>
      <c r="F36" s="1">
        <v>151</v>
      </c>
      <c r="G36" s="1">
        <v>63</v>
      </c>
      <c r="H36" s="1">
        <v>41.72</v>
      </c>
      <c r="I36" s="6">
        <f t="shared" si="1"/>
        <v>92.227272727272734</v>
      </c>
      <c r="J36" s="1" t="s">
        <v>13</v>
      </c>
      <c r="K36" s="1" t="s">
        <v>69</v>
      </c>
      <c r="L36" s="1" t="s">
        <v>3404</v>
      </c>
      <c r="M36" s="1" t="s">
        <v>45</v>
      </c>
      <c r="N36" s="1" t="s">
        <v>50</v>
      </c>
      <c r="O36" s="1" t="s">
        <v>19</v>
      </c>
      <c r="P36" s="1" t="s">
        <v>45</v>
      </c>
      <c r="Q36" s="1" t="s">
        <v>19</v>
      </c>
      <c r="R36" s="1" t="s">
        <v>40</v>
      </c>
      <c r="S36" s="1" t="s">
        <v>39</v>
      </c>
      <c r="T36" s="1" t="s">
        <v>44</v>
      </c>
      <c r="U36" s="1" t="s">
        <v>29</v>
      </c>
      <c r="V36" s="1" t="s">
        <v>72</v>
      </c>
      <c r="W36" s="1" t="s">
        <v>14</v>
      </c>
      <c r="X36" s="1" t="s">
        <v>29</v>
      </c>
      <c r="Y36" s="1" t="s">
        <v>44</v>
      </c>
      <c r="Z36" s="1" t="s">
        <v>50</v>
      </c>
      <c r="AA36" s="1" t="s">
        <v>44</v>
      </c>
      <c r="AB36" s="1" t="s">
        <v>44</v>
      </c>
      <c r="AC36" s="1" t="s">
        <v>13</v>
      </c>
      <c r="AD36" s="1" t="s">
        <v>44</v>
      </c>
      <c r="AE36" s="1" t="s">
        <v>29</v>
      </c>
    </row>
    <row r="37" spans="1:31" s="8" customFormat="1" ht="39.950000000000003" customHeight="1" x14ac:dyDescent="0.25">
      <c r="A37" s="1" t="s">
        <v>765</v>
      </c>
      <c r="B37" s="1" t="s">
        <v>1191</v>
      </c>
      <c r="C37" s="1" t="s">
        <v>499</v>
      </c>
      <c r="D37" s="1" t="s">
        <v>1726</v>
      </c>
      <c r="E37" s="1" t="s">
        <v>1727</v>
      </c>
      <c r="F37" s="1">
        <v>52</v>
      </c>
      <c r="G37" s="1">
        <v>54</v>
      </c>
      <c r="H37" s="1">
        <v>103.85</v>
      </c>
      <c r="I37" s="6">
        <f t="shared" si="1"/>
        <v>99.590909090909093</v>
      </c>
      <c r="J37" s="1" t="s">
        <v>13</v>
      </c>
      <c r="K37" s="1" t="s">
        <v>13</v>
      </c>
      <c r="L37" s="1" t="s">
        <v>13</v>
      </c>
      <c r="M37" s="1" t="s">
        <v>13</v>
      </c>
      <c r="N37" s="1" t="s">
        <v>13</v>
      </c>
      <c r="O37" s="1" t="s">
        <v>13</v>
      </c>
      <c r="P37" s="1" t="s">
        <v>13</v>
      </c>
      <c r="Q37" s="1" t="s">
        <v>13</v>
      </c>
      <c r="R37" s="1" t="s">
        <v>13</v>
      </c>
      <c r="S37" s="1" t="s">
        <v>45</v>
      </c>
      <c r="T37" s="1" t="s">
        <v>13</v>
      </c>
      <c r="U37" s="1" t="s">
        <v>13</v>
      </c>
      <c r="V37" s="1" t="s">
        <v>13</v>
      </c>
      <c r="W37" s="1" t="s">
        <v>13</v>
      </c>
      <c r="X37" s="1" t="s">
        <v>13</v>
      </c>
      <c r="Y37" s="1" t="s">
        <v>13</v>
      </c>
      <c r="Z37" s="1" t="s">
        <v>13</v>
      </c>
      <c r="AA37" s="1" t="s">
        <v>13</v>
      </c>
      <c r="AB37" s="1" t="s">
        <v>13</v>
      </c>
      <c r="AC37" s="1" t="s">
        <v>13</v>
      </c>
      <c r="AD37" s="1" t="s">
        <v>69</v>
      </c>
      <c r="AE37" s="1" t="s">
        <v>69</v>
      </c>
    </row>
    <row r="38" spans="1:31" s="8" customFormat="1" ht="39.950000000000003" customHeight="1" x14ac:dyDescent="0.25">
      <c r="A38" s="1" t="s">
        <v>765</v>
      </c>
      <c r="B38" s="1" t="s">
        <v>1191</v>
      </c>
      <c r="C38" s="1" t="s">
        <v>499</v>
      </c>
      <c r="D38" s="1" t="s">
        <v>1728</v>
      </c>
      <c r="E38" s="1" t="s">
        <v>1729</v>
      </c>
      <c r="F38" s="1">
        <v>28</v>
      </c>
      <c r="G38" s="1">
        <v>17</v>
      </c>
      <c r="H38" s="1">
        <v>60.71</v>
      </c>
      <c r="I38" s="6">
        <f t="shared" si="1"/>
        <v>98</v>
      </c>
      <c r="J38" s="1" t="s">
        <v>13</v>
      </c>
      <c r="K38" s="1" t="s">
        <v>13</v>
      </c>
      <c r="L38" s="1" t="s">
        <v>13</v>
      </c>
      <c r="M38" s="1" t="s">
        <v>13</v>
      </c>
      <c r="N38" s="1" t="s">
        <v>29</v>
      </c>
      <c r="O38" s="1" t="s">
        <v>19</v>
      </c>
      <c r="P38" s="1" t="s">
        <v>13</v>
      </c>
      <c r="Q38" s="1" t="s">
        <v>13</v>
      </c>
      <c r="R38" s="1" t="s">
        <v>13</v>
      </c>
      <c r="S38" s="1" t="s">
        <v>29</v>
      </c>
      <c r="T38" s="1" t="s">
        <v>13</v>
      </c>
      <c r="U38" s="1" t="s">
        <v>13</v>
      </c>
      <c r="V38" s="1" t="s">
        <v>15</v>
      </c>
      <c r="W38" s="1" t="s">
        <v>15</v>
      </c>
      <c r="X38" s="1" t="s">
        <v>13</v>
      </c>
      <c r="Y38" s="1" t="s">
        <v>13</v>
      </c>
      <c r="Z38" s="1" t="s">
        <v>13</v>
      </c>
      <c r="AA38" s="1" t="s">
        <v>13</v>
      </c>
      <c r="AB38" s="1" t="s">
        <v>13</v>
      </c>
      <c r="AC38" s="1" t="s">
        <v>13</v>
      </c>
      <c r="AD38" s="1" t="s">
        <v>13</v>
      </c>
      <c r="AE38" s="1" t="s">
        <v>15</v>
      </c>
    </row>
    <row r="39" spans="1:31" s="8" customFormat="1" ht="39.950000000000003" customHeight="1" x14ac:dyDescent="0.25">
      <c r="A39" s="1" t="s">
        <v>765</v>
      </c>
      <c r="B39" s="1" t="s">
        <v>1191</v>
      </c>
      <c r="C39" s="1" t="s">
        <v>499</v>
      </c>
      <c r="D39" s="1" t="s">
        <v>1730</v>
      </c>
      <c r="E39" s="1" t="s">
        <v>4247</v>
      </c>
      <c r="F39" s="1">
        <v>172</v>
      </c>
      <c r="G39" s="1">
        <v>177</v>
      </c>
      <c r="H39" s="1">
        <v>102.91</v>
      </c>
      <c r="I39" s="6">
        <f t="shared" si="1"/>
        <v>98.999999999999986</v>
      </c>
      <c r="J39" s="1" t="s">
        <v>68</v>
      </c>
      <c r="K39" s="1" t="s">
        <v>68</v>
      </c>
      <c r="L39" s="1" t="s">
        <v>68</v>
      </c>
      <c r="M39" s="1" t="s">
        <v>68</v>
      </c>
      <c r="N39" s="1" t="s">
        <v>68</v>
      </c>
      <c r="O39" s="1" t="s">
        <v>68</v>
      </c>
      <c r="P39" s="1" t="s">
        <v>68</v>
      </c>
      <c r="Q39" s="1" t="s">
        <v>68</v>
      </c>
      <c r="R39" s="1" t="s">
        <v>68</v>
      </c>
      <c r="S39" s="1" t="s">
        <v>68</v>
      </c>
      <c r="T39" s="1" t="s">
        <v>68</v>
      </c>
      <c r="U39" s="1" t="s">
        <v>68</v>
      </c>
      <c r="V39" s="1" t="s">
        <v>68</v>
      </c>
      <c r="W39" s="1" t="s">
        <v>68</v>
      </c>
      <c r="X39" s="1" t="s">
        <v>68</v>
      </c>
      <c r="Y39" s="1" t="s">
        <v>68</v>
      </c>
      <c r="Z39" s="1" t="s">
        <v>68</v>
      </c>
      <c r="AA39" s="1" t="s">
        <v>68</v>
      </c>
      <c r="AB39" s="1" t="s">
        <v>68</v>
      </c>
      <c r="AC39" s="1" t="s">
        <v>68</v>
      </c>
      <c r="AD39" s="1" t="s">
        <v>68</v>
      </c>
      <c r="AE39" s="1" t="s">
        <v>68</v>
      </c>
    </row>
    <row r="40" spans="1:31" s="8" customFormat="1" ht="39.950000000000003" customHeight="1" x14ac:dyDescent="0.25">
      <c r="A40" s="1" t="s">
        <v>765</v>
      </c>
      <c r="B40" s="1" t="s">
        <v>1191</v>
      </c>
      <c r="C40" s="1" t="s">
        <v>499</v>
      </c>
      <c r="D40" s="1" t="s">
        <v>1731</v>
      </c>
      <c r="E40" s="1" t="s">
        <v>1732</v>
      </c>
      <c r="F40" s="1">
        <v>6</v>
      </c>
      <c r="G40" s="1">
        <v>10</v>
      </c>
      <c r="H40" s="1">
        <v>166.67</v>
      </c>
      <c r="I40" s="6">
        <f t="shared" si="1"/>
        <v>97.045454545454547</v>
      </c>
      <c r="J40" s="1" t="s">
        <v>13</v>
      </c>
      <c r="K40" s="1" t="s">
        <v>13</v>
      </c>
      <c r="L40" s="1" t="s">
        <v>39</v>
      </c>
      <c r="M40" s="1" t="s">
        <v>40</v>
      </c>
      <c r="N40" s="1" t="s">
        <v>50</v>
      </c>
      <c r="O40" s="1" t="s">
        <v>13</v>
      </c>
      <c r="P40" s="1" t="s">
        <v>13</v>
      </c>
      <c r="Q40" s="1" t="s">
        <v>13</v>
      </c>
      <c r="R40" s="1" t="s">
        <v>13</v>
      </c>
      <c r="S40" s="1" t="s">
        <v>76</v>
      </c>
      <c r="T40" s="1" t="s">
        <v>13</v>
      </c>
      <c r="U40" s="1" t="s">
        <v>13</v>
      </c>
      <c r="V40" s="1" t="s">
        <v>13</v>
      </c>
      <c r="W40" s="1" t="s">
        <v>13</v>
      </c>
      <c r="X40" s="1" t="s">
        <v>13</v>
      </c>
      <c r="Y40" s="1" t="s">
        <v>40</v>
      </c>
      <c r="Z40" s="1" t="s">
        <v>13</v>
      </c>
      <c r="AA40" s="1" t="s">
        <v>13</v>
      </c>
      <c r="AB40" s="1" t="s">
        <v>13</v>
      </c>
      <c r="AC40" s="1" t="s">
        <v>13</v>
      </c>
      <c r="AD40" s="1" t="s">
        <v>13</v>
      </c>
      <c r="AE40" s="1" t="s">
        <v>13</v>
      </c>
    </row>
    <row r="41" spans="1:31" s="8" customFormat="1" ht="39.950000000000003" customHeight="1" x14ac:dyDescent="0.25">
      <c r="A41" s="1" t="s">
        <v>765</v>
      </c>
      <c r="B41" s="1" t="s">
        <v>1191</v>
      </c>
      <c r="C41" s="1" t="s">
        <v>499</v>
      </c>
      <c r="D41" s="1" t="s">
        <v>2631</v>
      </c>
      <c r="E41" s="1" t="s">
        <v>2632</v>
      </c>
      <c r="F41" s="1">
        <v>26</v>
      </c>
      <c r="G41" s="1">
        <v>12</v>
      </c>
      <c r="H41" s="1">
        <v>46.15</v>
      </c>
      <c r="I41" s="6">
        <f t="shared" si="1"/>
        <v>89.227272727272734</v>
      </c>
      <c r="J41" s="1" t="s">
        <v>13</v>
      </c>
      <c r="K41" s="1" t="s">
        <v>13</v>
      </c>
      <c r="L41" s="1" t="s">
        <v>55</v>
      </c>
      <c r="M41" s="1" t="s">
        <v>59</v>
      </c>
      <c r="N41" s="1" t="s">
        <v>40</v>
      </c>
      <c r="O41" s="1" t="s">
        <v>79</v>
      </c>
      <c r="P41" s="1" t="s">
        <v>30</v>
      </c>
      <c r="Q41" s="1" t="s">
        <v>59</v>
      </c>
      <c r="R41" s="1" t="s">
        <v>13</v>
      </c>
      <c r="S41" s="1" t="s">
        <v>3356</v>
      </c>
      <c r="T41" s="1" t="s">
        <v>14</v>
      </c>
      <c r="U41" s="1" t="s">
        <v>48</v>
      </c>
      <c r="V41" s="1" t="s">
        <v>14</v>
      </c>
      <c r="W41" s="1" t="s">
        <v>30</v>
      </c>
      <c r="X41" s="1" t="s">
        <v>13</v>
      </c>
      <c r="Y41" s="1" t="s">
        <v>13</v>
      </c>
      <c r="Z41" s="1" t="s">
        <v>14</v>
      </c>
      <c r="AA41" s="1" t="s">
        <v>14</v>
      </c>
      <c r="AB41" s="1" t="s">
        <v>14</v>
      </c>
      <c r="AC41" s="1" t="s">
        <v>13</v>
      </c>
      <c r="AD41" s="1" t="s">
        <v>13</v>
      </c>
      <c r="AE41" s="1" t="s">
        <v>48</v>
      </c>
    </row>
    <row r="42" spans="1:31" s="8" customFormat="1" ht="39.950000000000003" customHeight="1" x14ac:dyDescent="0.25">
      <c r="A42" s="1" t="s">
        <v>765</v>
      </c>
      <c r="B42" s="1" t="s">
        <v>1191</v>
      </c>
      <c r="C42" s="1" t="s">
        <v>499</v>
      </c>
      <c r="D42" s="1" t="s">
        <v>1733</v>
      </c>
      <c r="E42" s="1" t="s">
        <v>1734</v>
      </c>
      <c r="F42" s="1">
        <v>263</v>
      </c>
      <c r="G42" s="1">
        <v>113</v>
      </c>
      <c r="H42" s="1">
        <v>42.97</v>
      </c>
      <c r="I42" s="6">
        <f t="shared" si="1"/>
        <v>97.500000000000014</v>
      </c>
      <c r="J42" s="1" t="s">
        <v>69</v>
      </c>
      <c r="K42" s="1" t="s">
        <v>69</v>
      </c>
      <c r="L42" s="1" t="s">
        <v>69</v>
      </c>
      <c r="M42" s="1" t="s">
        <v>69</v>
      </c>
      <c r="N42" s="1" t="s">
        <v>44</v>
      </c>
      <c r="O42" s="1" t="s">
        <v>44</v>
      </c>
      <c r="P42" s="1" t="s">
        <v>69</v>
      </c>
      <c r="Q42" s="1" t="s">
        <v>69</v>
      </c>
      <c r="R42" s="1" t="s">
        <v>69</v>
      </c>
      <c r="S42" s="1" t="s">
        <v>44</v>
      </c>
      <c r="T42" s="1" t="s">
        <v>69</v>
      </c>
      <c r="U42" s="1" t="s">
        <v>44</v>
      </c>
      <c r="V42" s="1" t="s">
        <v>69</v>
      </c>
      <c r="W42" s="1" t="s">
        <v>44</v>
      </c>
      <c r="X42" s="1" t="s">
        <v>44</v>
      </c>
      <c r="Y42" s="1" t="s">
        <v>44</v>
      </c>
      <c r="Z42" s="1" t="s">
        <v>44</v>
      </c>
      <c r="AA42" s="1" t="s">
        <v>69</v>
      </c>
      <c r="AB42" s="1" t="s">
        <v>44</v>
      </c>
      <c r="AC42" s="1" t="s">
        <v>69</v>
      </c>
      <c r="AD42" s="1" t="s">
        <v>44</v>
      </c>
      <c r="AE42" s="1" t="s">
        <v>44</v>
      </c>
    </row>
    <row r="43" spans="1:31" s="8" customFormat="1" ht="39.950000000000003" customHeight="1" x14ac:dyDescent="0.25">
      <c r="A43" s="1" t="s">
        <v>765</v>
      </c>
      <c r="B43" s="1" t="s">
        <v>1191</v>
      </c>
      <c r="C43" s="1" t="s">
        <v>499</v>
      </c>
      <c r="D43" s="1" t="s">
        <v>1735</v>
      </c>
      <c r="E43" s="1" t="s">
        <v>1736</v>
      </c>
      <c r="F43" s="1">
        <v>129</v>
      </c>
      <c r="G43" s="1">
        <v>143</v>
      </c>
      <c r="H43" s="1">
        <v>110.85</v>
      </c>
      <c r="I43" s="6">
        <f t="shared" si="1"/>
        <v>96.999999999999957</v>
      </c>
      <c r="J43" s="1" t="s">
        <v>44</v>
      </c>
      <c r="K43" s="1" t="s">
        <v>44</v>
      </c>
      <c r="L43" s="1" t="s">
        <v>44</v>
      </c>
      <c r="M43" s="1" t="s">
        <v>44</v>
      </c>
      <c r="N43" s="1" t="s">
        <v>70</v>
      </c>
      <c r="O43" s="1" t="s">
        <v>44</v>
      </c>
      <c r="P43" s="1" t="s">
        <v>69</v>
      </c>
      <c r="Q43" s="1" t="s">
        <v>44</v>
      </c>
      <c r="R43" s="1" t="s">
        <v>68</v>
      </c>
      <c r="S43" s="1" t="s">
        <v>44</v>
      </c>
      <c r="T43" s="1" t="s">
        <v>44</v>
      </c>
      <c r="U43" s="1" t="s">
        <v>70</v>
      </c>
      <c r="V43" s="1" t="s">
        <v>44</v>
      </c>
      <c r="W43" s="1" t="s">
        <v>45</v>
      </c>
      <c r="X43" s="1" t="s">
        <v>70</v>
      </c>
      <c r="Y43" s="1" t="s">
        <v>44</v>
      </c>
      <c r="Z43" s="1" t="s">
        <v>70</v>
      </c>
      <c r="AA43" s="1" t="s">
        <v>44</v>
      </c>
      <c r="AB43" s="1" t="s">
        <v>44</v>
      </c>
      <c r="AC43" s="1" t="s">
        <v>44</v>
      </c>
      <c r="AD43" s="1" t="s">
        <v>69</v>
      </c>
      <c r="AE43" s="1" t="s">
        <v>68</v>
      </c>
    </row>
    <row r="44" spans="1:31" s="8" customFormat="1" ht="39.950000000000003" customHeight="1" x14ac:dyDescent="0.25">
      <c r="A44" s="1" t="s">
        <v>765</v>
      </c>
      <c r="B44" s="1" t="s">
        <v>1191</v>
      </c>
      <c r="C44" s="1" t="s">
        <v>499</v>
      </c>
      <c r="D44" s="1" t="s">
        <v>1737</v>
      </c>
      <c r="E44" s="1" t="s">
        <v>1738</v>
      </c>
      <c r="F44" s="1">
        <v>8</v>
      </c>
      <c r="G44" s="1">
        <v>6</v>
      </c>
      <c r="H44" s="1">
        <v>75</v>
      </c>
      <c r="I44" s="6">
        <f t="shared" si="1"/>
        <v>99.227272727272734</v>
      </c>
      <c r="J44" s="1" t="s">
        <v>13</v>
      </c>
      <c r="K44" s="1" t="s">
        <v>13</v>
      </c>
      <c r="L44" s="1" t="s">
        <v>13</v>
      </c>
      <c r="M44" s="1" t="s">
        <v>59</v>
      </c>
      <c r="N44" s="1" t="s">
        <v>13</v>
      </c>
      <c r="O44" s="1" t="s">
        <v>13</v>
      </c>
      <c r="P44" s="1" t="s">
        <v>13</v>
      </c>
      <c r="Q44" s="1" t="s">
        <v>13</v>
      </c>
      <c r="R44" s="1" t="s">
        <v>13</v>
      </c>
      <c r="S44" s="1" t="s">
        <v>13</v>
      </c>
      <c r="T44" s="1" t="s">
        <v>13</v>
      </c>
      <c r="U44" s="1" t="s">
        <v>13</v>
      </c>
      <c r="V44" s="1" t="s">
        <v>13</v>
      </c>
      <c r="W44" s="1" t="s">
        <v>13</v>
      </c>
      <c r="X44" s="1" t="s">
        <v>13</v>
      </c>
      <c r="Y44" s="1" t="s">
        <v>13</v>
      </c>
      <c r="Z44" s="1" t="s">
        <v>13</v>
      </c>
      <c r="AA44" s="1" t="s">
        <v>13</v>
      </c>
      <c r="AB44" s="1" t="s">
        <v>13</v>
      </c>
      <c r="AC44" s="1" t="s">
        <v>13</v>
      </c>
      <c r="AD44" s="1" t="s">
        <v>13</v>
      </c>
      <c r="AE44" s="1" t="s">
        <v>13</v>
      </c>
    </row>
    <row r="45" spans="1:31" s="8" customFormat="1" ht="39.950000000000003" customHeight="1" x14ac:dyDescent="0.25">
      <c r="A45" s="1" t="s">
        <v>765</v>
      </c>
      <c r="B45" s="1" t="s">
        <v>1191</v>
      </c>
      <c r="C45" s="1" t="s">
        <v>499</v>
      </c>
      <c r="D45" s="1" t="s">
        <v>2633</v>
      </c>
      <c r="E45" s="1" t="s">
        <v>4248</v>
      </c>
      <c r="F45" s="1">
        <v>651</v>
      </c>
      <c r="G45" s="1">
        <v>284</v>
      </c>
      <c r="H45" s="1">
        <v>43.63</v>
      </c>
      <c r="I45" s="6">
        <f t="shared" si="1"/>
        <v>85.727272727272705</v>
      </c>
      <c r="J45" s="1" t="s">
        <v>76</v>
      </c>
      <c r="K45" s="1" t="s">
        <v>19</v>
      </c>
      <c r="L45" s="1" t="s">
        <v>29</v>
      </c>
      <c r="M45" s="1" t="s">
        <v>50</v>
      </c>
      <c r="N45" s="1" t="s">
        <v>40</v>
      </c>
      <c r="O45" s="1" t="s">
        <v>72</v>
      </c>
      <c r="P45" s="1" t="s">
        <v>39</v>
      </c>
      <c r="Q45" s="1" t="s">
        <v>30</v>
      </c>
      <c r="R45" s="1" t="s">
        <v>66</v>
      </c>
      <c r="S45" s="1" t="s">
        <v>3358</v>
      </c>
      <c r="T45" s="1" t="s">
        <v>14</v>
      </c>
      <c r="U45" s="1" t="s">
        <v>40</v>
      </c>
      <c r="V45" s="1" t="s">
        <v>72</v>
      </c>
      <c r="W45" s="1" t="s">
        <v>18</v>
      </c>
      <c r="X45" s="1" t="s">
        <v>40</v>
      </c>
      <c r="Y45" s="1" t="s">
        <v>18</v>
      </c>
      <c r="Z45" s="1" t="s">
        <v>50</v>
      </c>
      <c r="AA45" s="1" t="s">
        <v>81</v>
      </c>
      <c r="AB45" s="1" t="s">
        <v>50</v>
      </c>
      <c r="AC45" s="1" t="s">
        <v>19</v>
      </c>
      <c r="AD45" s="1" t="s">
        <v>76</v>
      </c>
      <c r="AE45" s="1" t="s">
        <v>76</v>
      </c>
    </row>
    <row r="46" spans="1:31" s="8" customFormat="1" ht="39.950000000000003" customHeight="1" x14ac:dyDescent="0.25">
      <c r="A46" s="1" t="s">
        <v>765</v>
      </c>
      <c r="B46" s="1" t="s">
        <v>1191</v>
      </c>
      <c r="C46" s="1" t="s">
        <v>499</v>
      </c>
      <c r="D46" s="1" t="s">
        <v>2634</v>
      </c>
      <c r="E46" s="1" t="s">
        <v>2635</v>
      </c>
      <c r="F46" s="1">
        <v>15</v>
      </c>
      <c r="G46" s="1">
        <v>7</v>
      </c>
      <c r="H46" s="1">
        <v>46.67</v>
      </c>
      <c r="I46" s="6">
        <f t="shared" si="1"/>
        <v>95.954545454545453</v>
      </c>
      <c r="J46" s="1" t="s">
        <v>13</v>
      </c>
      <c r="K46" s="1" t="s">
        <v>13</v>
      </c>
      <c r="L46" s="1" t="s">
        <v>13</v>
      </c>
      <c r="M46" s="1" t="s">
        <v>13</v>
      </c>
      <c r="N46" s="1" t="s">
        <v>13</v>
      </c>
      <c r="O46" s="1" t="s">
        <v>76</v>
      </c>
      <c r="P46" s="1" t="s">
        <v>76</v>
      </c>
      <c r="Q46" s="1" t="s">
        <v>76</v>
      </c>
      <c r="R46" s="1" t="s">
        <v>13</v>
      </c>
      <c r="S46" s="1" t="s">
        <v>17</v>
      </c>
      <c r="T46" s="1" t="s">
        <v>13</v>
      </c>
      <c r="U46" s="1" t="s">
        <v>13</v>
      </c>
      <c r="V46" s="1" t="s">
        <v>13</v>
      </c>
      <c r="W46" s="1" t="s">
        <v>13</v>
      </c>
      <c r="X46" s="1" t="s">
        <v>13</v>
      </c>
      <c r="Y46" s="1" t="s">
        <v>76</v>
      </c>
      <c r="Z46" s="1" t="s">
        <v>13</v>
      </c>
      <c r="AA46" s="1" t="s">
        <v>13</v>
      </c>
      <c r="AB46" s="1" t="s">
        <v>13</v>
      </c>
      <c r="AC46" s="1" t="s">
        <v>13</v>
      </c>
      <c r="AD46" s="1" t="s">
        <v>13</v>
      </c>
      <c r="AE46" s="1" t="s">
        <v>13</v>
      </c>
    </row>
    <row r="47" spans="1:31" s="8" customFormat="1" ht="39.950000000000003" customHeight="1" x14ac:dyDescent="0.25">
      <c r="A47" s="1" t="s">
        <v>765</v>
      </c>
      <c r="B47" s="1" t="s">
        <v>1191</v>
      </c>
      <c r="C47" s="1" t="s">
        <v>499</v>
      </c>
      <c r="D47" s="1" t="s">
        <v>2636</v>
      </c>
      <c r="E47" s="1" t="s">
        <v>2637</v>
      </c>
      <c r="F47" s="1">
        <v>234</v>
      </c>
      <c r="G47" s="1">
        <v>124</v>
      </c>
      <c r="H47" s="1">
        <v>52.99</v>
      </c>
      <c r="I47" s="6">
        <f t="shared" si="1"/>
        <v>92.454545454545439</v>
      </c>
      <c r="J47" s="1" t="s">
        <v>44</v>
      </c>
      <c r="K47" s="1" t="s">
        <v>70</v>
      </c>
      <c r="L47" s="1" t="s">
        <v>44</v>
      </c>
      <c r="M47" s="1" t="s">
        <v>50</v>
      </c>
      <c r="N47" s="1" t="s">
        <v>29</v>
      </c>
      <c r="O47" s="1" t="s">
        <v>18</v>
      </c>
      <c r="P47" s="1" t="s">
        <v>14</v>
      </c>
      <c r="Q47" s="1" t="s">
        <v>48</v>
      </c>
      <c r="R47" s="1" t="s">
        <v>14</v>
      </c>
      <c r="S47" s="1" t="s">
        <v>63</v>
      </c>
      <c r="T47" s="1" t="s">
        <v>44</v>
      </c>
      <c r="U47" s="1" t="s">
        <v>15</v>
      </c>
      <c r="V47" s="1" t="s">
        <v>29</v>
      </c>
      <c r="W47" s="1" t="s">
        <v>40</v>
      </c>
      <c r="X47" s="1" t="s">
        <v>14</v>
      </c>
      <c r="Y47" s="1" t="s">
        <v>29</v>
      </c>
      <c r="Z47" s="1" t="s">
        <v>29</v>
      </c>
      <c r="AA47" s="1" t="s">
        <v>29</v>
      </c>
      <c r="AB47" s="1" t="s">
        <v>70</v>
      </c>
      <c r="AC47" s="1" t="s">
        <v>44</v>
      </c>
      <c r="AD47" s="1" t="s">
        <v>29</v>
      </c>
      <c r="AE47" s="1" t="s">
        <v>40</v>
      </c>
    </row>
    <row r="48" spans="1:31" s="8" customFormat="1" ht="39.950000000000003" customHeight="1" x14ac:dyDescent="0.25">
      <c r="A48" s="1" t="s">
        <v>765</v>
      </c>
      <c r="B48" s="1" t="s">
        <v>1191</v>
      </c>
      <c r="C48" s="1" t="s">
        <v>499</v>
      </c>
      <c r="D48" s="1" t="s">
        <v>2638</v>
      </c>
      <c r="E48" s="1" t="s">
        <v>4249</v>
      </c>
      <c r="F48" s="1">
        <v>89</v>
      </c>
      <c r="G48" s="1">
        <v>90</v>
      </c>
      <c r="H48" s="1">
        <v>101.12</v>
      </c>
      <c r="I48" s="6">
        <f t="shared" si="1"/>
        <v>97.454545454545482</v>
      </c>
      <c r="J48" s="1" t="s">
        <v>68</v>
      </c>
      <c r="K48" s="1" t="s">
        <v>69</v>
      </c>
      <c r="L48" s="1" t="s">
        <v>68</v>
      </c>
      <c r="M48" s="1" t="s">
        <v>69</v>
      </c>
      <c r="N48" s="1" t="s">
        <v>69</v>
      </c>
      <c r="O48" s="1" t="s">
        <v>69</v>
      </c>
      <c r="P48" s="1" t="s">
        <v>69</v>
      </c>
      <c r="Q48" s="1" t="s">
        <v>44</v>
      </c>
      <c r="R48" s="1" t="s">
        <v>70</v>
      </c>
      <c r="S48" s="1" t="s">
        <v>15</v>
      </c>
      <c r="T48" s="1" t="s">
        <v>69</v>
      </c>
      <c r="U48" s="1" t="s">
        <v>68</v>
      </c>
      <c r="V48" s="1" t="s">
        <v>44</v>
      </c>
      <c r="W48" s="1" t="s">
        <v>44</v>
      </c>
      <c r="X48" s="1" t="s">
        <v>69</v>
      </c>
      <c r="Y48" s="1" t="s">
        <v>69</v>
      </c>
      <c r="Z48" s="1" t="s">
        <v>44</v>
      </c>
      <c r="AA48" s="1" t="s">
        <v>70</v>
      </c>
      <c r="AB48" s="1" t="s">
        <v>69</v>
      </c>
      <c r="AC48" s="1" t="s">
        <v>68</v>
      </c>
      <c r="AD48" s="1" t="s">
        <v>15</v>
      </c>
      <c r="AE48" s="1" t="s">
        <v>69</v>
      </c>
    </row>
    <row r="49" spans="1:31" s="8" customFormat="1" ht="39.950000000000003" customHeight="1" x14ac:dyDescent="0.25">
      <c r="A49" s="1" t="s">
        <v>765</v>
      </c>
      <c r="B49" s="1" t="s">
        <v>1191</v>
      </c>
      <c r="C49" s="1" t="s">
        <v>499</v>
      </c>
      <c r="D49" s="1" t="s">
        <v>1739</v>
      </c>
      <c r="E49" s="1" t="s">
        <v>3766</v>
      </c>
      <c r="F49" s="1">
        <v>139</v>
      </c>
      <c r="G49" s="1">
        <v>61</v>
      </c>
      <c r="H49" s="1">
        <v>43.88</v>
      </c>
      <c r="I49" s="6">
        <f t="shared" si="1"/>
        <v>96.772727272727266</v>
      </c>
      <c r="J49" s="1" t="s">
        <v>69</v>
      </c>
      <c r="K49" s="1" t="s">
        <v>69</v>
      </c>
      <c r="L49" s="1" t="s">
        <v>40</v>
      </c>
      <c r="M49" s="1" t="s">
        <v>44</v>
      </c>
      <c r="N49" s="1" t="s">
        <v>19</v>
      </c>
      <c r="O49" s="1" t="s">
        <v>69</v>
      </c>
      <c r="P49" s="1" t="s">
        <v>13</v>
      </c>
      <c r="Q49" s="1" t="s">
        <v>69</v>
      </c>
      <c r="R49" s="1" t="s">
        <v>44</v>
      </c>
      <c r="S49" s="1" t="s">
        <v>59</v>
      </c>
      <c r="T49" s="1" t="s">
        <v>13</v>
      </c>
      <c r="U49" s="1" t="s">
        <v>69</v>
      </c>
      <c r="V49" s="1" t="s">
        <v>69</v>
      </c>
      <c r="W49" s="1" t="s">
        <v>13</v>
      </c>
      <c r="X49" s="1" t="s">
        <v>13</v>
      </c>
      <c r="Y49" s="1" t="s">
        <v>13</v>
      </c>
      <c r="Z49" s="1" t="s">
        <v>13</v>
      </c>
      <c r="AA49" s="1" t="s">
        <v>13</v>
      </c>
      <c r="AB49" s="1" t="s">
        <v>13</v>
      </c>
      <c r="AC49" s="1" t="s">
        <v>29</v>
      </c>
      <c r="AD49" s="1" t="s">
        <v>29</v>
      </c>
      <c r="AE49" s="1" t="s">
        <v>13</v>
      </c>
    </row>
    <row r="50" spans="1:31" s="8" customFormat="1" ht="39.950000000000003" customHeight="1" x14ac:dyDescent="0.25">
      <c r="A50" s="1" t="s">
        <v>765</v>
      </c>
      <c r="B50" s="1" t="s">
        <v>1191</v>
      </c>
      <c r="C50" s="1" t="s">
        <v>499</v>
      </c>
      <c r="D50" s="1" t="s">
        <v>1740</v>
      </c>
      <c r="E50" s="1" t="s">
        <v>4250</v>
      </c>
      <c r="F50" s="1">
        <v>299</v>
      </c>
      <c r="G50" s="1">
        <v>304</v>
      </c>
      <c r="H50" s="1">
        <v>101.67</v>
      </c>
      <c r="I50" s="6">
        <f t="shared" si="1"/>
        <v>96.63636363636364</v>
      </c>
      <c r="J50" s="1" t="s">
        <v>69</v>
      </c>
      <c r="K50" s="1" t="s">
        <v>69</v>
      </c>
      <c r="L50" s="1" t="s">
        <v>44</v>
      </c>
      <c r="M50" s="1" t="s">
        <v>70</v>
      </c>
      <c r="N50" s="1" t="s">
        <v>44</v>
      </c>
      <c r="O50" s="1" t="s">
        <v>45</v>
      </c>
      <c r="P50" s="1" t="s">
        <v>44</v>
      </c>
      <c r="Q50" s="1" t="s">
        <v>70</v>
      </c>
      <c r="R50" s="1" t="s">
        <v>44</v>
      </c>
      <c r="S50" s="1" t="s">
        <v>15</v>
      </c>
      <c r="T50" s="1" t="s">
        <v>44</v>
      </c>
      <c r="U50" s="1" t="s">
        <v>69</v>
      </c>
      <c r="V50" s="1" t="s">
        <v>70</v>
      </c>
      <c r="W50" s="1" t="s">
        <v>70</v>
      </c>
      <c r="X50" s="1" t="s">
        <v>44</v>
      </c>
      <c r="Y50" s="1" t="s">
        <v>70</v>
      </c>
      <c r="Z50" s="1" t="s">
        <v>44</v>
      </c>
      <c r="AA50" s="1" t="s">
        <v>70</v>
      </c>
      <c r="AB50" s="1" t="s">
        <v>44</v>
      </c>
      <c r="AC50" s="1" t="s">
        <v>69</v>
      </c>
      <c r="AD50" s="1" t="s">
        <v>69</v>
      </c>
      <c r="AE50" s="1" t="s">
        <v>45</v>
      </c>
    </row>
    <row r="51" spans="1:31" s="8" customFormat="1" ht="39.950000000000003" customHeight="1" x14ac:dyDescent="0.25">
      <c r="A51" s="1" t="s">
        <v>765</v>
      </c>
      <c r="B51" s="1" t="s">
        <v>1191</v>
      </c>
      <c r="C51" s="1" t="s">
        <v>499</v>
      </c>
      <c r="D51" s="1" t="s">
        <v>1741</v>
      </c>
      <c r="E51" s="1" t="s">
        <v>1742</v>
      </c>
      <c r="F51" s="1">
        <v>134</v>
      </c>
      <c r="G51" s="1">
        <v>138</v>
      </c>
      <c r="H51" s="1">
        <v>102.99</v>
      </c>
      <c r="I51" s="6">
        <f t="shared" si="1"/>
        <v>96.772727272727295</v>
      </c>
      <c r="J51" s="1" t="s">
        <v>69</v>
      </c>
      <c r="K51" s="1" t="s">
        <v>44</v>
      </c>
      <c r="L51" s="1" t="s">
        <v>45</v>
      </c>
      <c r="M51" s="1" t="s">
        <v>45</v>
      </c>
      <c r="N51" s="1" t="s">
        <v>69</v>
      </c>
      <c r="O51" s="1" t="s">
        <v>14</v>
      </c>
      <c r="P51" s="1" t="s">
        <v>44</v>
      </c>
      <c r="Q51" s="1" t="s">
        <v>15</v>
      </c>
      <c r="R51" s="1" t="s">
        <v>44</v>
      </c>
      <c r="S51" s="1" t="s">
        <v>44</v>
      </c>
      <c r="T51" s="1" t="s">
        <v>69</v>
      </c>
      <c r="U51" s="1" t="s">
        <v>44</v>
      </c>
      <c r="V51" s="1" t="s">
        <v>69</v>
      </c>
      <c r="W51" s="1" t="s">
        <v>68</v>
      </c>
      <c r="X51" s="1" t="s">
        <v>69</v>
      </c>
      <c r="Y51" s="1" t="s">
        <v>68</v>
      </c>
      <c r="Z51" s="1" t="s">
        <v>69</v>
      </c>
      <c r="AA51" s="1" t="s">
        <v>29</v>
      </c>
      <c r="AB51" s="1" t="s">
        <v>70</v>
      </c>
      <c r="AC51" s="1" t="s">
        <v>44</v>
      </c>
      <c r="AD51" s="1" t="s">
        <v>69</v>
      </c>
      <c r="AE51" s="1" t="s">
        <v>69</v>
      </c>
    </row>
    <row r="52" spans="1:31" s="8" customFormat="1" ht="39.950000000000003" customHeight="1" x14ac:dyDescent="0.25">
      <c r="A52" s="1" t="s">
        <v>765</v>
      </c>
      <c r="B52" s="1" t="s">
        <v>1241</v>
      </c>
      <c r="C52" s="1" t="s">
        <v>499</v>
      </c>
      <c r="D52" s="1" t="s">
        <v>2639</v>
      </c>
      <c r="E52" s="1" t="s">
        <v>2640</v>
      </c>
      <c r="F52" s="1">
        <v>566</v>
      </c>
      <c r="G52" s="1">
        <v>260</v>
      </c>
      <c r="H52" s="1">
        <v>45.94</v>
      </c>
      <c r="I52" s="6">
        <f>(J52+K52+L52+M52+N52+O52+W52+X52+Y52+Z52+AA52+AB52+AE52)*100/13</f>
        <v>97.153846153846175</v>
      </c>
      <c r="J52" s="1" t="s">
        <v>68</v>
      </c>
      <c r="K52" s="1" t="s">
        <v>68</v>
      </c>
      <c r="L52" s="1" t="s">
        <v>15</v>
      </c>
      <c r="M52" s="1" t="s">
        <v>70</v>
      </c>
      <c r="N52" s="1" t="s">
        <v>14</v>
      </c>
      <c r="O52" s="1" t="s">
        <v>45</v>
      </c>
      <c r="P52" s="1" t="s">
        <v>4262</v>
      </c>
      <c r="Q52" s="1" t="s">
        <v>4262</v>
      </c>
      <c r="R52" s="1" t="s">
        <v>4262</v>
      </c>
      <c r="S52" s="1" t="s">
        <v>4262</v>
      </c>
      <c r="T52" s="1" t="s">
        <v>4262</v>
      </c>
      <c r="U52" s="1" t="s">
        <v>4262</v>
      </c>
      <c r="V52" s="1" t="s">
        <v>4262</v>
      </c>
      <c r="W52" s="1" t="s">
        <v>69</v>
      </c>
      <c r="X52" s="1" t="s">
        <v>69</v>
      </c>
      <c r="Y52" s="1" t="s">
        <v>44</v>
      </c>
      <c r="Z52" s="1" t="s">
        <v>68</v>
      </c>
      <c r="AA52" s="1" t="s">
        <v>44</v>
      </c>
      <c r="AB52" s="1" t="s">
        <v>13</v>
      </c>
      <c r="AC52" s="1" t="s">
        <v>4262</v>
      </c>
      <c r="AD52" s="1" t="s">
        <v>4262</v>
      </c>
      <c r="AE52" s="1" t="s">
        <v>68</v>
      </c>
    </row>
    <row r="53" spans="1:31" s="8" customFormat="1" ht="39.950000000000003" customHeight="1" x14ac:dyDescent="0.25">
      <c r="A53" s="1" t="s">
        <v>765</v>
      </c>
      <c r="B53" s="1" t="s">
        <v>1241</v>
      </c>
      <c r="C53" s="1" t="s">
        <v>499</v>
      </c>
      <c r="D53" s="1" t="s">
        <v>2641</v>
      </c>
      <c r="E53" s="1" t="s">
        <v>1647</v>
      </c>
      <c r="F53" s="1">
        <v>830</v>
      </c>
      <c r="G53" s="1">
        <v>356</v>
      </c>
      <c r="H53" s="1">
        <v>42.89</v>
      </c>
      <c r="I53" s="6">
        <f>(J53+K53+L53+M53+N53+O53+W53+X53+Y53+Z53+AA53+AB53+AE53)*100/13</f>
        <v>97.15384615384616</v>
      </c>
      <c r="J53" s="1" t="s">
        <v>68</v>
      </c>
      <c r="K53" s="1" t="s">
        <v>69</v>
      </c>
      <c r="L53" s="1" t="s">
        <v>15</v>
      </c>
      <c r="M53" s="1" t="s">
        <v>70</v>
      </c>
      <c r="N53" s="1" t="s">
        <v>29</v>
      </c>
      <c r="O53" s="1" t="s">
        <v>15</v>
      </c>
      <c r="P53" s="1" t="s">
        <v>4262</v>
      </c>
      <c r="Q53" s="1" t="s">
        <v>4262</v>
      </c>
      <c r="R53" s="1" t="s">
        <v>4262</v>
      </c>
      <c r="S53" s="1" t="s">
        <v>4262</v>
      </c>
      <c r="T53" s="1" t="s">
        <v>4262</v>
      </c>
      <c r="U53" s="1" t="s">
        <v>4262</v>
      </c>
      <c r="V53" s="1" t="s">
        <v>4262</v>
      </c>
      <c r="W53" s="1" t="s">
        <v>69</v>
      </c>
      <c r="X53" s="1" t="s">
        <v>44</v>
      </c>
      <c r="Y53" s="1" t="s">
        <v>69</v>
      </c>
      <c r="Z53" s="1" t="s">
        <v>68</v>
      </c>
      <c r="AA53" s="1" t="s">
        <v>68</v>
      </c>
      <c r="AB53" s="1" t="s">
        <v>68</v>
      </c>
      <c r="AC53" s="1" t="s">
        <v>4262</v>
      </c>
      <c r="AD53" s="1" t="s">
        <v>4262</v>
      </c>
      <c r="AE53" s="1" t="s">
        <v>68</v>
      </c>
    </row>
    <row r="55" spans="1:31" ht="35.1" customHeight="1" x14ac:dyDescent="0.25">
      <c r="A55" s="68" t="s">
        <v>2406</v>
      </c>
      <c r="B55" s="68"/>
      <c r="C55" s="68"/>
      <c r="D55" s="68"/>
      <c r="E55" s="68"/>
      <c r="F55" s="68"/>
      <c r="G55" s="68"/>
      <c r="H55" s="68"/>
      <c r="I55" s="43"/>
      <c r="J55" s="43"/>
      <c r="K55" s="2"/>
      <c r="L55" s="2"/>
      <c r="M55" s="2"/>
      <c r="N55" s="43"/>
      <c r="O55" s="2"/>
      <c r="P55" s="2"/>
      <c r="Q55" s="2"/>
      <c r="R55" s="43"/>
      <c r="S55" s="43"/>
      <c r="T55" s="43"/>
      <c r="U55" s="43"/>
      <c r="V55" s="2"/>
      <c r="W55" s="43"/>
      <c r="X55" s="43"/>
      <c r="Y55" s="43"/>
      <c r="Z55" s="43"/>
      <c r="AA55" s="43"/>
      <c r="AB55" s="43"/>
      <c r="AC55" s="43"/>
      <c r="AD55" s="43"/>
      <c r="AE55" s="43"/>
    </row>
    <row r="56" spans="1:31" ht="30" customHeight="1" x14ac:dyDescent="0.25">
      <c r="A56" s="39" t="s">
        <v>102</v>
      </c>
      <c r="B56" s="69" t="s">
        <v>4201</v>
      </c>
      <c r="C56" s="70"/>
      <c r="D56" s="64" t="s">
        <v>3</v>
      </c>
      <c r="E56" s="64" t="s">
        <v>4</v>
      </c>
      <c r="F56" s="64" t="s">
        <v>5</v>
      </c>
      <c r="G56" s="64" t="s">
        <v>6</v>
      </c>
      <c r="H56" s="64" t="s">
        <v>7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ht="80.099999999999994" customHeight="1" x14ac:dyDescent="0.25">
      <c r="A57" s="39" t="s">
        <v>0</v>
      </c>
      <c r="B57" s="39" t="s">
        <v>4252</v>
      </c>
      <c r="C57" s="39" t="s">
        <v>2</v>
      </c>
      <c r="D57" s="64"/>
      <c r="E57" s="64"/>
      <c r="F57" s="64"/>
      <c r="G57" s="64"/>
      <c r="H57" s="64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</row>
    <row r="58" spans="1:31" ht="45" customHeight="1" x14ac:dyDescent="0.25">
      <c r="A58" s="1" t="s">
        <v>765</v>
      </c>
      <c r="B58" s="1" t="s">
        <v>1191</v>
      </c>
      <c r="C58" s="1" t="s">
        <v>499</v>
      </c>
      <c r="D58" s="1" t="s">
        <v>2627</v>
      </c>
      <c r="E58" s="1" t="s">
        <v>2628</v>
      </c>
      <c r="F58" s="1">
        <v>199</v>
      </c>
      <c r="G58" s="1">
        <v>46</v>
      </c>
      <c r="H58" s="1">
        <v>23.12</v>
      </c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</row>
    <row r="59" spans="1:31" ht="39.950000000000003" customHeight="1" x14ac:dyDescent="0.25">
      <c r="A59" s="7"/>
      <c r="B59" s="7"/>
      <c r="C59" s="43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</row>
    <row r="60" spans="1:31" ht="39.950000000000003" customHeight="1" x14ac:dyDescent="0.25">
      <c r="A60" s="7"/>
      <c r="B60" s="7"/>
      <c r="C60" s="43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</row>
  </sheetData>
  <mergeCells count="17">
    <mergeCell ref="J1:AE3"/>
    <mergeCell ref="A1:I1"/>
    <mergeCell ref="D3:D4"/>
    <mergeCell ref="E3:E4"/>
    <mergeCell ref="F3:F4"/>
    <mergeCell ref="G3:G4"/>
    <mergeCell ref="H3:H4"/>
    <mergeCell ref="I3:I4"/>
    <mergeCell ref="H56:H57"/>
    <mergeCell ref="A2:I2"/>
    <mergeCell ref="B56:C56"/>
    <mergeCell ref="B3:C3"/>
    <mergeCell ref="A55:H55"/>
    <mergeCell ref="D56:D57"/>
    <mergeCell ref="E56:E57"/>
    <mergeCell ref="F56:F57"/>
    <mergeCell ref="G56:G57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0"/>
  <sheetViews>
    <sheetView showGridLines="0" zoomScale="70" zoomScaleNormal="70" workbookViewId="0">
      <pane xSplit="5" ySplit="4" topLeftCell="F5" activePane="bottomRight" state="frozen"/>
      <selection pane="topRight" activeCell="F1" sqref="F1"/>
      <selection pane="bottomLeft" activeCell="A4" sqref="A4"/>
      <selection pane="bottomRight" activeCell="K8" sqref="K8"/>
    </sheetView>
  </sheetViews>
  <sheetFormatPr defaultColWidth="9.140625" defaultRowHeight="15" x14ac:dyDescent="0.25"/>
  <cols>
    <col min="1" max="1" width="20.7109375" style="11" customWidth="1"/>
    <col min="2" max="2" width="11.7109375" style="11" customWidth="1"/>
    <col min="3" max="3" width="20.7109375" style="11" customWidth="1"/>
    <col min="4" max="4" width="15.7109375" style="11" customWidth="1"/>
    <col min="5" max="5" width="30.7109375" style="11" customWidth="1"/>
    <col min="6" max="8" width="15.7109375" style="11" customWidth="1"/>
    <col min="9" max="9" width="20.7109375" style="11" customWidth="1"/>
    <col min="10" max="31" width="30.7109375" style="11" customWidth="1"/>
    <col min="32" max="16384" width="9.140625" style="11"/>
  </cols>
  <sheetData>
    <row r="1" spans="1:31" s="8" customFormat="1" ht="35.1" customHeight="1" x14ac:dyDescent="0.25">
      <c r="A1" s="67" t="s">
        <v>126</v>
      </c>
      <c r="B1" s="67"/>
      <c r="C1" s="67"/>
      <c r="D1" s="67"/>
      <c r="E1" s="67"/>
      <c r="F1" s="67"/>
      <c r="G1" s="67"/>
      <c r="H1" s="67"/>
      <c r="I1" s="67"/>
      <c r="J1" s="66" t="s">
        <v>3307</v>
      </c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</row>
    <row r="2" spans="1:31" s="8" customFormat="1" ht="23.45" customHeight="1" x14ac:dyDescent="0.25">
      <c r="A2" s="71" t="s">
        <v>4263</v>
      </c>
      <c r="B2" s="72"/>
      <c r="C2" s="72"/>
      <c r="D2" s="72"/>
      <c r="E2" s="72"/>
      <c r="F2" s="72"/>
      <c r="G2" s="72"/>
      <c r="H2" s="72"/>
      <c r="I2" s="73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</row>
    <row r="3" spans="1:31" s="8" customFormat="1" ht="30" customHeight="1" x14ac:dyDescent="0.25">
      <c r="A3" s="39" t="s">
        <v>102</v>
      </c>
      <c r="B3" s="69" t="s">
        <v>4201</v>
      </c>
      <c r="C3" s="70"/>
      <c r="D3" s="64" t="s">
        <v>3</v>
      </c>
      <c r="E3" s="64" t="s">
        <v>4</v>
      </c>
      <c r="F3" s="64" t="s">
        <v>5</v>
      </c>
      <c r="G3" s="64" t="s">
        <v>6</v>
      </c>
      <c r="H3" s="64" t="s">
        <v>7</v>
      </c>
      <c r="I3" s="64" t="s">
        <v>101</v>
      </c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</row>
    <row r="4" spans="1:31" s="8" customFormat="1" ht="159" customHeight="1" x14ac:dyDescent="0.25">
      <c r="A4" s="39" t="s">
        <v>0</v>
      </c>
      <c r="B4" s="39" t="s">
        <v>4203</v>
      </c>
      <c r="C4" s="39" t="s">
        <v>2</v>
      </c>
      <c r="D4" s="64"/>
      <c r="E4" s="64"/>
      <c r="F4" s="64"/>
      <c r="G4" s="64"/>
      <c r="H4" s="64"/>
      <c r="I4" s="64"/>
      <c r="J4" s="29" t="s">
        <v>3317</v>
      </c>
      <c r="K4" s="29" t="s">
        <v>3318</v>
      </c>
      <c r="L4" s="29" t="s">
        <v>3319</v>
      </c>
      <c r="M4" s="29" t="s">
        <v>3320</v>
      </c>
      <c r="N4" s="29" t="s">
        <v>3321</v>
      </c>
      <c r="O4" s="29" t="s">
        <v>3322</v>
      </c>
      <c r="P4" s="29" t="s">
        <v>3323</v>
      </c>
      <c r="Q4" s="29" t="s">
        <v>3324</v>
      </c>
      <c r="R4" s="29" t="s">
        <v>3325</v>
      </c>
      <c r="S4" s="29" t="s">
        <v>3326</v>
      </c>
      <c r="T4" s="29" t="s">
        <v>3327</v>
      </c>
      <c r="U4" s="29" t="s">
        <v>3328</v>
      </c>
      <c r="V4" s="29" t="s">
        <v>3329</v>
      </c>
      <c r="W4" s="29" t="s">
        <v>3330</v>
      </c>
      <c r="X4" s="29" t="s">
        <v>3331</v>
      </c>
      <c r="Y4" s="29" t="s">
        <v>3332</v>
      </c>
      <c r="Z4" s="29" t="s">
        <v>3333</v>
      </c>
      <c r="AA4" s="29" t="s">
        <v>3334</v>
      </c>
      <c r="AB4" s="29" t="s">
        <v>3335</v>
      </c>
      <c r="AC4" s="29" t="s">
        <v>3336</v>
      </c>
      <c r="AD4" s="29" t="s">
        <v>3337</v>
      </c>
      <c r="AE4" s="29" t="s">
        <v>3338</v>
      </c>
    </row>
    <row r="5" spans="1:31" ht="45" customHeight="1" x14ac:dyDescent="0.25">
      <c r="A5" s="1" t="s">
        <v>746</v>
      </c>
      <c r="B5" s="1" t="s">
        <v>9</v>
      </c>
      <c r="C5" s="1" t="s">
        <v>10</v>
      </c>
      <c r="D5" s="1" t="s">
        <v>747</v>
      </c>
      <c r="E5" s="1" t="s">
        <v>3722</v>
      </c>
      <c r="F5" s="1">
        <v>79</v>
      </c>
      <c r="G5" s="1">
        <v>51</v>
      </c>
      <c r="H5" s="1" t="s">
        <v>342</v>
      </c>
      <c r="I5" s="6">
        <f>(J5+K5+L5+M5+N5+O5+P5+Q5+R5+S5+U5+V5+W5+X5+Z5+AA5+AB5+AE5)*100/18</f>
        <v>90.222222222222214</v>
      </c>
      <c r="J5" s="1" t="s">
        <v>50</v>
      </c>
      <c r="K5" s="1" t="s">
        <v>70</v>
      </c>
      <c r="L5" s="1" t="s">
        <v>76</v>
      </c>
      <c r="M5" s="1" t="s">
        <v>15</v>
      </c>
      <c r="N5" s="1" t="s">
        <v>59</v>
      </c>
      <c r="O5" s="1" t="s">
        <v>72</v>
      </c>
      <c r="P5" s="1" t="s">
        <v>15</v>
      </c>
      <c r="Q5" s="1" t="s">
        <v>19</v>
      </c>
      <c r="R5" s="1" t="s">
        <v>40</v>
      </c>
      <c r="S5" s="1" t="s">
        <v>55</v>
      </c>
      <c r="T5" s="1" t="s">
        <v>4262</v>
      </c>
      <c r="U5" s="1" t="s">
        <v>45</v>
      </c>
      <c r="V5" s="1" t="s">
        <v>48</v>
      </c>
      <c r="W5" s="1" t="s">
        <v>50</v>
      </c>
      <c r="X5" s="1" t="s">
        <v>70</v>
      </c>
      <c r="Y5" s="1" t="s">
        <v>4262</v>
      </c>
      <c r="Z5" s="1" t="s">
        <v>29</v>
      </c>
      <c r="AA5" s="1" t="s">
        <v>40</v>
      </c>
      <c r="AB5" s="1" t="s">
        <v>14</v>
      </c>
      <c r="AC5" s="1" t="s">
        <v>4262</v>
      </c>
      <c r="AD5" s="1" t="s">
        <v>4262</v>
      </c>
      <c r="AE5" s="1" t="s">
        <v>48</v>
      </c>
    </row>
    <row r="6" spans="1:31" ht="45" customHeight="1" x14ac:dyDescent="0.25">
      <c r="A6" s="1" t="s">
        <v>746</v>
      </c>
      <c r="B6" s="1" t="s">
        <v>9</v>
      </c>
      <c r="C6" s="1" t="s">
        <v>10</v>
      </c>
      <c r="D6" s="1" t="s">
        <v>748</v>
      </c>
      <c r="E6" s="1" t="s">
        <v>749</v>
      </c>
      <c r="F6" s="1">
        <v>142</v>
      </c>
      <c r="G6" s="1">
        <v>104</v>
      </c>
      <c r="H6" s="1" t="s">
        <v>3723</v>
      </c>
      <c r="I6" s="6">
        <f t="shared" ref="I6:I23" si="0">(J6+K6+L6+M6+N6+O6+P6+Q6+R6+S6+U6+V6+W6+X6+Z6+AA6+AB6+AE6)*100/18</f>
        <v>95.944444444444443</v>
      </c>
      <c r="J6" s="1" t="s">
        <v>69</v>
      </c>
      <c r="K6" s="1" t="s">
        <v>68</v>
      </c>
      <c r="L6" s="1" t="s">
        <v>44</v>
      </c>
      <c r="M6" s="1" t="s">
        <v>69</v>
      </c>
      <c r="N6" s="1" t="s">
        <v>45</v>
      </c>
      <c r="O6" s="1" t="s">
        <v>14</v>
      </c>
      <c r="P6" s="1" t="s">
        <v>44</v>
      </c>
      <c r="Q6" s="1" t="s">
        <v>44</v>
      </c>
      <c r="R6" s="1" t="s">
        <v>44</v>
      </c>
      <c r="S6" s="1" t="s">
        <v>48</v>
      </c>
      <c r="T6" s="1" t="s">
        <v>4262</v>
      </c>
      <c r="U6" s="1" t="s">
        <v>44</v>
      </c>
      <c r="V6" s="1" t="s">
        <v>45</v>
      </c>
      <c r="W6" s="1" t="s">
        <v>15</v>
      </c>
      <c r="X6" s="1" t="s">
        <v>70</v>
      </c>
      <c r="Y6" s="1" t="s">
        <v>4262</v>
      </c>
      <c r="Z6" s="1" t="s">
        <v>44</v>
      </c>
      <c r="AA6" s="1" t="s">
        <v>45</v>
      </c>
      <c r="AB6" s="1" t="s">
        <v>45</v>
      </c>
      <c r="AC6" s="1" t="s">
        <v>4262</v>
      </c>
      <c r="AD6" s="1" t="s">
        <v>4262</v>
      </c>
      <c r="AE6" s="1" t="s">
        <v>44</v>
      </c>
    </row>
    <row r="7" spans="1:31" ht="45" customHeight="1" x14ac:dyDescent="0.25">
      <c r="A7" s="1" t="s">
        <v>746</v>
      </c>
      <c r="B7" s="1" t="s">
        <v>9</v>
      </c>
      <c r="C7" s="1" t="s">
        <v>10</v>
      </c>
      <c r="D7" s="1" t="s">
        <v>750</v>
      </c>
      <c r="E7" s="1" t="s">
        <v>751</v>
      </c>
      <c r="F7" s="1">
        <v>20</v>
      </c>
      <c r="G7" s="1">
        <v>22</v>
      </c>
      <c r="H7" s="1" t="s">
        <v>3451</v>
      </c>
      <c r="I7" s="6">
        <f t="shared" si="0"/>
        <v>100</v>
      </c>
      <c r="J7" s="1" t="s">
        <v>13</v>
      </c>
      <c r="K7" s="1" t="s">
        <v>13</v>
      </c>
      <c r="L7" s="1" t="s">
        <v>13</v>
      </c>
      <c r="M7" s="1" t="s">
        <v>13</v>
      </c>
      <c r="N7" s="1" t="s">
        <v>13</v>
      </c>
      <c r="O7" s="1" t="s">
        <v>13</v>
      </c>
      <c r="P7" s="1" t="s">
        <v>13</v>
      </c>
      <c r="Q7" s="1" t="s">
        <v>13</v>
      </c>
      <c r="R7" s="1" t="s">
        <v>13</v>
      </c>
      <c r="S7" s="1" t="s">
        <v>13</v>
      </c>
      <c r="T7" s="1" t="s">
        <v>4262</v>
      </c>
      <c r="U7" s="1" t="s">
        <v>13</v>
      </c>
      <c r="V7" s="1" t="s">
        <v>13</v>
      </c>
      <c r="W7" s="1" t="s">
        <v>13</v>
      </c>
      <c r="X7" s="1" t="s">
        <v>13</v>
      </c>
      <c r="Y7" s="1" t="s">
        <v>4262</v>
      </c>
      <c r="Z7" s="1" t="s">
        <v>13</v>
      </c>
      <c r="AA7" s="1" t="s">
        <v>13</v>
      </c>
      <c r="AB7" s="1" t="s">
        <v>13</v>
      </c>
      <c r="AC7" s="1" t="s">
        <v>4262</v>
      </c>
      <c r="AD7" s="1" t="s">
        <v>4262</v>
      </c>
      <c r="AE7" s="1" t="s">
        <v>13</v>
      </c>
    </row>
    <row r="8" spans="1:31" ht="45" customHeight="1" x14ac:dyDescent="0.25">
      <c r="A8" s="1" t="s">
        <v>746</v>
      </c>
      <c r="B8" s="1" t="s">
        <v>9</v>
      </c>
      <c r="C8" s="1" t="s">
        <v>10</v>
      </c>
      <c r="D8" s="1" t="s">
        <v>752</v>
      </c>
      <c r="E8" s="1" t="s">
        <v>753</v>
      </c>
      <c r="F8" s="1">
        <v>83</v>
      </c>
      <c r="G8" s="1">
        <v>51</v>
      </c>
      <c r="H8" s="1" t="s">
        <v>800</v>
      </c>
      <c r="I8" s="6">
        <f t="shared" si="0"/>
        <v>95.055555555555571</v>
      </c>
      <c r="J8" s="1" t="s">
        <v>13</v>
      </c>
      <c r="K8" s="1" t="s">
        <v>70</v>
      </c>
      <c r="L8" s="1" t="s">
        <v>70</v>
      </c>
      <c r="M8" s="1" t="s">
        <v>13</v>
      </c>
      <c r="N8" s="1" t="s">
        <v>3361</v>
      </c>
      <c r="O8" s="1" t="s">
        <v>69</v>
      </c>
      <c r="P8" s="1" t="s">
        <v>69</v>
      </c>
      <c r="Q8" s="1" t="s">
        <v>40</v>
      </c>
      <c r="R8" s="1" t="s">
        <v>19</v>
      </c>
      <c r="S8" s="1" t="s">
        <v>50</v>
      </c>
      <c r="T8" s="1" t="s">
        <v>4262</v>
      </c>
      <c r="U8" s="1" t="s">
        <v>13</v>
      </c>
      <c r="V8" s="1" t="s">
        <v>15</v>
      </c>
      <c r="W8" s="1" t="s">
        <v>69</v>
      </c>
      <c r="X8" s="1" t="s">
        <v>69</v>
      </c>
      <c r="Y8" s="1" t="s">
        <v>4262</v>
      </c>
      <c r="Z8" s="1" t="s">
        <v>13</v>
      </c>
      <c r="AA8" s="1" t="s">
        <v>70</v>
      </c>
      <c r="AB8" s="1" t="s">
        <v>15</v>
      </c>
      <c r="AC8" s="1" t="s">
        <v>4262</v>
      </c>
      <c r="AD8" s="1" t="s">
        <v>4262</v>
      </c>
      <c r="AE8" s="1" t="s">
        <v>69</v>
      </c>
    </row>
    <row r="9" spans="1:31" ht="45" customHeight="1" x14ac:dyDescent="0.25">
      <c r="A9" s="1" t="s">
        <v>746</v>
      </c>
      <c r="B9" s="1" t="s">
        <v>9</v>
      </c>
      <c r="C9" s="1" t="s">
        <v>10</v>
      </c>
      <c r="D9" s="1" t="s">
        <v>754</v>
      </c>
      <c r="E9" s="1" t="s">
        <v>3724</v>
      </c>
      <c r="F9" s="1">
        <v>73</v>
      </c>
      <c r="G9" s="1">
        <v>47</v>
      </c>
      <c r="H9" s="1" t="s">
        <v>3725</v>
      </c>
      <c r="I9" s="6">
        <f t="shared" si="0"/>
        <v>94.166666666666686</v>
      </c>
      <c r="J9" s="1" t="s">
        <v>44</v>
      </c>
      <c r="K9" s="1" t="s">
        <v>69</v>
      </c>
      <c r="L9" s="1" t="s">
        <v>45</v>
      </c>
      <c r="M9" s="1" t="s">
        <v>69</v>
      </c>
      <c r="N9" s="1" t="s">
        <v>18</v>
      </c>
      <c r="O9" s="1" t="s">
        <v>29</v>
      </c>
      <c r="P9" s="1" t="s">
        <v>69</v>
      </c>
      <c r="Q9" s="1" t="s">
        <v>45</v>
      </c>
      <c r="R9" s="1" t="s">
        <v>69</v>
      </c>
      <c r="S9" s="1" t="s">
        <v>55</v>
      </c>
      <c r="T9" s="1" t="s">
        <v>4262</v>
      </c>
      <c r="U9" s="1" t="s">
        <v>29</v>
      </c>
      <c r="V9" s="1" t="s">
        <v>48</v>
      </c>
      <c r="W9" s="1" t="s">
        <v>50</v>
      </c>
      <c r="X9" s="1" t="s">
        <v>70</v>
      </c>
      <c r="Y9" s="1" t="s">
        <v>4262</v>
      </c>
      <c r="Z9" s="1" t="s">
        <v>69</v>
      </c>
      <c r="AA9" s="1" t="s">
        <v>69</v>
      </c>
      <c r="AB9" s="1" t="s">
        <v>69</v>
      </c>
      <c r="AC9" s="1" t="s">
        <v>4262</v>
      </c>
      <c r="AD9" s="1" t="s">
        <v>4262</v>
      </c>
      <c r="AE9" s="1" t="s">
        <v>48</v>
      </c>
    </row>
    <row r="10" spans="1:31" ht="45" customHeight="1" x14ac:dyDescent="0.25">
      <c r="A10" s="1" t="s">
        <v>746</v>
      </c>
      <c r="B10" s="1" t="s">
        <v>9</v>
      </c>
      <c r="C10" s="1" t="s">
        <v>10</v>
      </c>
      <c r="D10" s="1" t="s">
        <v>755</v>
      </c>
      <c r="E10" s="1" t="s">
        <v>3726</v>
      </c>
      <c r="F10" s="1">
        <v>103</v>
      </c>
      <c r="G10" s="1">
        <v>57</v>
      </c>
      <c r="H10" s="1" t="s">
        <v>997</v>
      </c>
      <c r="I10" s="6">
        <f t="shared" si="0"/>
        <v>96.000000000000028</v>
      </c>
      <c r="J10" s="1" t="s">
        <v>69</v>
      </c>
      <c r="K10" s="1" t="s">
        <v>70</v>
      </c>
      <c r="L10" s="1" t="s">
        <v>29</v>
      </c>
      <c r="M10" s="1" t="s">
        <v>70</v>
      </c>
      <c r="N10" s="1" t="s">
        <v>76</v>
      </c>
      <c r="O10" s="1" t="s">
        <v>15</v>
      </c>
      <c r="P10" s="1" t="s">
        <v>69</v>
      </c>
      <c r="Q10" s="1" t="s">
        <v>69</v>
      </c>
      <c r="R10" s="1" t="s">
        <v>69</v>
      </c>
      <c r="S10" s="1" t="s">
        <v>44</v>
      </c>
      <c r="T10" s="1" t="s">
        <v>4262</v>
      </c>
      <c r="U10" s="1" t="s">
        <v>69</v>
      </c>
      <c r="V10" s="1" t="s">
        <v>70</v>
      </c>
      <c r="W10" s="1" t="s">
        <v>69</v>
      </c>
      <c r="X10" s="1" t="s">
        <v>45</v>
      </c>
      <c r="Y10" s="1" t="s">
        <v>4262</v>
      </c>
      <c r="Z10" s="1" t="s">
        <v>45</v>
      </c>
      <c r="AA10" s="1" t="s">
        <v>69</v>
      </c>
      <c r="AB10" s="1" t="s">
        <v>69</v>
      </c>
      <c r="AC10" s="1" t="s">
        <v>4262</v>
      </c>
      <c r="AD10" s="1" t="s">
        <v>4262</v>
      </c>
      <c r="AE10" s="1" t="s">
        <v>70</v>
      </c>
    </row>
    <row r="11" spans="1:31" ht="45" customHeight="1" x14ac:dyDescent="0.25">
      <c r="A11" s="1" t="s">
        <v>746</v>
      </c>
      <c r="B11" s="1" t="s">
        <v>9</v>
      </c>
      <c r="C11" s="1" t="s">
        <v>10</v>
      </c>
      <c r="D11" s="1" t="s">
        <v>756</v>
      </c>
      <c r="E11" s="1" t="s">
        <v>3727</v>
      </c>
      <c r="F11" s="1">
        <v>102</v>
      </c>
      <c r="G11" s="1">
        <v>58</v>
      </c>
      <c r="H11" s="1" t="s">
        <v>3712</v>
      </c>
      <c r="I11" s="6">
        <f t="shared" si="0"/>
        <v>95.277777777777786</v>
      </c>
      <c r="J11" s="1" t="s">
        <v>69</v>
      </c>
      <c r="K11" s="1" t="s">
        <v>69</v>
      </c>
      <c r="L11" s="1" t="s">
        <v>44</v>
      </c>
      <c r="M11" s="1" t="s">
        <v>70</v>
      </c>
      <c r="N11" s="1" t="s">
        <v>40</v>
      </c>
      <c r="O11" s="1" t="s">
        <v>76</v>
      </c>
      <c r="P11" s="1" t="s">
        <v>70</v>
      </c>
      <c r="Q11" s="1" t="s">
        <v>45</v>
      </c>
      <c r="R11" s="1" t="s">
        <v>29</v>
      </c>
      <c r="S11" s="1" t="s">
        <v>50</v>
      </c>
      <c r="T11" s="1" t="s">
        <v>4262</v>
      </c>
      <c r="U11" s="1" t="s">
        <v>69</v>
      </c>
      <c r="V11" s="1" t="s">
        <v>70</v>
      </c>
      <c r="W11" s="1" t="s">
        <v>69</v>
      </c>
      <c r="X11" s="1" t="s">
        <v>44</v>
      </c>
      <c r="Y11" s="1" t="s">
        <v>4262</v>
      </c>
      <c r="Z11" s="1" t="s">
        <v>70</v>
      </c>
      <c r="AA11" s="1" t="s">
        <v>70</v>
      </c>
      <c r="AB11" s="1" t="s">
        <v>69</v>
      </c>
      <c r="AC11" s="1" t="s">
        <v>4262</v>
      </c>
      <c r="AD11" s="1" t="s">
        <v>4262</v>
      </c>
      <c r="AE11" s="1" t="s">
        <v>69</v>
      </c>
    </row>
    <row r="12" spans="1:31" ht="45" customHeight="1" x14ac:dyDescent="0.25">
      <c r="A12" s="1" t="s">
        <v>746</v>
      </c>
      <c r="B12" s="1" t="s">
        <v>9</v>
      </c>
      <c r="C12" s="1" t="s">
        <v>10</v>
      </c>
      <c r="D12" s="1" t="s">
        <v>757</v>
      </c>
      <c r="E12" s="1" t="s">
        <v>758</v>
      </c>
      <c r="F12" s="1">
        <v>26</v>
      </c>
      <c r="G12" s="1">
        <v>18</v>
      </c>
      <c r="H12" s="1" t="s">
        <v>54</v>
      </c>
      <c r="I12" s="6">
        <f t="shared" si="0"/>
        <v>97.499999999999986</v>
      </c>
      <c r="J12" s="1" t="s">
        <v>13</v>
      </c>
      <c r="K12" s="1" t="s">
        <v>13</v>
      </c>
      <c r="L12" s="1" t="s">
        <v>13</v>
      </c>
      <c r="M12" s="1" t="s">
        <v>13</v>
      </c>
      <c r="N12" s="1" t="s">
        <v>50</v>
      </c>
      <c r="O12" s="1" t="s">
        <v>13</v>
      </c>
      <c r="P12" s="1" t="s">
        <v>13</v>
      </c>
      <c r="Q12" s="1" t="s">
        <v>13</v>
      </c>
      <c r="R12" s="1" t="s">
        <v>13</v>
      </c>
      <c r="S12" s="1" t="s">
        <v>3361</v>
      </c>
      <c r="T12" s="1" t="s">
        <v>4262</v>
      </c>
      <c r="U12" s="1" t="s">
        <v>15</v>
      </c>
      <c r="V12" s="1" t="s">
        <v>15</v>
      </c>
      <c r="W12" s="1" t="s">
        <v>13</v>
      </c>
      <c r="X12" s="1" t="s">
        <v>13</v>
      </c>
      <c r="Y12" s="1" t="s">
        <v>4262</v>
      </c>
      <c r="Z12" s="1" t="s">
        <v>13</v>
      </c>
      <c r="AA12" s="1" t="s">
        <v>13</v>
      </c>
      <c r="AB12" s="1" t="s">
        <v>13</v>
      </c>
      <c r="AC12" s="1" t="s">
        <v>4262</v>
      </c>
      <c r="AD12" s="1" t="s">
        <v>4262</v>
      </c>
      <c r="AE12" s="1" t="s">
        <v>13</v>
      </c>
    </row>
    <row r="13" spans="1:31" ht="45" customHeight="1" x14ac:dyDescent="0.25">
      <c r="A13" s="1" t="s">
        <v>746</v>
      </c>
      <c r="B13" s="1" t="s">
        <v>9</v>
      </c>
      <c r="C13" s="1" t="s">
        <v>10</v>
      </c>
      <c r="D13" s="1" t="s">
        <v>759</v>
      </c>
      <c r="E13" s="1" t="s">
        <v>3728</v>
      </c>
      <c r="F13" s="1">
        <v>115</v>
      </c>
      <c r="G13" s="1">
        <v>67</v>
      </c>
      <c r="H13" s="1" t="s">
        <v>3729</v>
      </c>
      <c r="I13" s="6">
        <f t="shared" si="0"/>
        <v>95.666666666666671</v>
      </c>
      <c r="J13" s="1" t="s">
        <v>70</v>
      </c>
      <c r="K13" s="1" t="s">
        <v>44</v>
      </c>
      <c r="L13" s="1" t="s">
        <v>45</v>
      </c>
      <c r="M13" s="1" t="s">
        <v>45</v>
      </c>
      <c r="N13" s="1" t="s">
        <v>48</v>
      </c>
      <c r="O13" s="1" t="s">
        <v>14</v>
      </c>
      <c r="P13" s="1" t="s">
        <v>44</v>
      </c>
      <c r="Q13" s="1" t="s">
        <v>44</v>
      </c>
      <c r="R13" s="1" t="s">
        <v>44</v>
      </c>
      <c r="S13" s="1" t="s">
        <v>15</v>
      </c>
      <c r="T13" s="1" t="s">
        <v>4262</v>
      </c>
      <c r="U13" s="1" t="s">
        <v>44</v>
      </c>
      <c r="V13" s="1" t="s">
        <v>15</v>
      </c>
      <c r="W13" s="1" t="s">
        <v>45</v>
      </c>
      <c r="X13" s="1" t="s">
        <v>44</v>
      </c>
      <c r="Y13" s="1" t="s">
        <v>4262</v>
      </c>
      <c r="Z13" s="1" t="s">
        <v>44</v>
      </c>
      <c r="AA13" s="1" t="s">
        <v>44</v>
      </c>
      <c r="AB13" s="1" t="s">
        <v>44</v>
      </c>
      <c r="AC13" s="1" t="s">
        <v>4262</v>
      </c>
      <c r="AD13" s="1" t="s">
        <v>4262</v>
      </c>
      <c r="AE13" s="1" t="s">
        <v>44</v>
      </c>
    </row>
    <row r="14" spans="1:31" ht="45" customHeight="1" x14ac:dyDescent="0.25">
      <c r="A14" s="1" t="s">
        <v>746</v>
      </c>
      <c r="B14" s="1" t="s">
        <v>9</v>
      </c>
      <c r="C14" s="1" t="s">
        <v>10</v>
      </c>
      <c r="D14" s="1" t="s">
        <v>760</v>
      </c>
      <c r="E14" s="1" t="s">
        <v>761</v>
      </c>
      <c r="F14" s="1">
        <v>38</v>
      </c>
      <c r="G14" s="1">
        <v>19</v>
      </c>
      <c r="H14" s="1" t="s">
        <v>26</v>
      </c>
      <c r="I14" s="6">
        <f t="shared" si="0"/>
        <v>99.722222222222229</v>
      </c>
      <c r="J14" s="1" t="s">
        <v>13</v>
      </c>
      <c r="K14" s="1" t="s">
        <v>13</v>
      </c>
      <c r="L14" s="1" t="s">
        <v>13</v>
      </c>
      <c r="M14" s="1" t="s">
        <v>13</v>
      </c>
      <c r="N14" s="1" t="s">
        <v>13</v>
      </c>
      <c r="O14" s="1" t="s">
        <v>13</v>
      </c>
      <c r="P14" s="1" t="s">
        <v>45</v>
      </c>
      <c r="Q14" s="1" t="s">
        <v>13</v>
      </c>
      <c r="R14" s="1" t="s">
        <v>13</v>
      </c>
      <c r="S14" s="1" t="s">
        <v>13</v>
      </c>
      <c r="T14" s="1" t="s">
        <v>4262</v>
      </c>
      <c r="U14" s="1" t="s">
        <v>13</v>
      </c>
      <c r="V14" s="1" t="s">
        <v>13</v>
      </c>
      <c r="W14" s="1" t="s">
        <v>13</v>
      </c>
      <c r="X14" s="1" t="s">
        <v>13</v>
      </c>
      <c r="Y14" s="1" t="s">
        <v>4262</v>
      </c>
      <c r="Z14" s="1" t="s">
        <v>13</v>
      </c>
      <c r="AA14" s="1" t="s">
        <v>13</v>
      </c>
      <c r="AB14" s="1" t="s">
        <v>13</v>
      </c>
      <c r="AC14" s="1" t="s">
        <v>4262</v>
      </c>
      <c r="AD14" s="1" t="s">
        <v>4262</v>
      </c>
      <c r="AE14" s="1" t="s">
        <v>13</v>
      </c>
    </row>
    <row r="15" spans="1:31" ht="45" customHeight="1" x14ac:dyDescent="0.25">
      <c r="A15" s="1" t="s">
        <v>746</v>
      </c>
      <c r="B15" s="1" t="s">
        <v>9</v>
      </c>
      <c r="C15" s="1" t="s">
        <v>10</v>
      </c>
      <c r="D15" s="1" t="s">
        <v>762</v>
      </c>
      <c r="E15" s="1" t="s">
        <v>3730</v>
      </c>
      <c r="F15" s="1">
        <v>91</v>
      </c>
      <c r="G15" s="1">
        <v>46</v>
      </c>
      <c r="H15" s="1" t="s">
        <v>3731</v>
      </c>
      <c r="I15" s="6">
        <f t="shared" si="0"/>
        <v>93.944444444444443</v>
      </c>
      <c r="J15" s="1" t="s">
        <v>44</v>
      </c>
      <c r="K15" s="1" t="s">
        <v>69</v>
      </c>
      <c r="L15" s="1" t="s">
        <v>40</v>
      </c>
      <c r="M15" s="1" t="s">
        <v>70</v>
      </c>
      <c r="N15" s="1" t="s">
        <v>18</v>
      </c>
      <c r="O15" s="1" t="s">
        <v>48</v>
      </c>
      <c r="P15" s="1" t="s">
        <v>70</v>
      </c>
      <c r="Q15" s="1" t="s">
        <v>29</v>
      </c>
      <c r="R15" s="1" t="s">
        <v>45</v>
      </c>
      <c r="S15" s="1" t="s">
        <v>59</v>
      </c>
      <c r="T15" s="1" t="s">
        <v>4262</v>
      </c>
      <c r="U15" s="1" t="s">
        <v>69</v>
      </c>
      <c r="V15" s="1" t="s">
        <v>40</v>
      </c>
      <c r="W15" s="1" t="s">
        <v>45</v>
      </c>
      <c r="X15" s="1" t="s">
        <v>69</v>
      </c>
      <c r="Y15" s="1" t="s">
        <v>4262</v>
      </c>
      <c r="Z15" s="1" t="s">
        <v>29</v>
      </c>
      <c r="AA15" s="1" t="s">
        <v>45</v>
      </c>
      <c r="AB15" s="1" t="s">
        <v>69</v>
      </c>
      <c r="AC15" s="1" t="s">
        <v>4262</v>
      </c>
      <c r="AD15" s="1" t="s">
        <v>4262</v>
      </c>
      <c r="AE15" s="1" t="s">
        <v>69</v>
      </c>
    </row>
    <row r="16" spans="1:31" ht="45" customHeight="1" x14ac:dyDescent="0.25">
      <c r="A16" s="1" t="s">
        <v>746</v>
      </c>
      <c r="B16" s="1" t="s">
        <v>9</v>
      </c>
      <c r="C16" s="1" t="s">
        <v>10</v>
      </c>
      <c r="D16" s="1" t="s">
        <v>763</v>
      </c>
      <c r="E16" s="1" t="s">
        <v>764</v>
      </c>
      <c r="F16" s="1">
        <v>10</v>
      </c>
      <c r="G16" s="1">
        <v>9</v>
      </c>
      <c r="H16" s="1" t="s">
        <v>3732</v>
      </c>
      <c r="I16" s="6">
        <f t="shared" si="0"/>
        <v>98.777777777777771</v>
      </c>
      <c r="J16" s="1" t="s">
        <v>13</v>
      </c>
      <c r="K16" s="1" t="s">
        <v>13</v>
      </c>
      <c r="L16" s="1" t="s">
        <v>13</v>
      </c>
      <c r="M16" s="1" t="s">
        <v>13</v>
      </c>
      <c r="N16" s="1" t="s">
        <v>13</v>
      </c>
      <c r="O16" s="1" t="s">
        <v>13</v>
      </c>
      <c r="P16" s="1" t="s">
        <v>50</v>
      </c>
      <c r="Q16" s="1" t="s">
        <v>13</v>
      </c>
      <c r="R16" s="1" t="s">
        <v>13</v>
      </c>
      <c r="S16" s="1" t="s">
        <v>13</v>
      </c>
      <c r="T16" s="1" t="s">
        <v>4262</v>
      </c>
      <c r="U16" s="1" t="s">
        <v>13</v>
      </c>
      <c r="V16" s="1" t="s">
        <v>13</v>
      </c>
      <c r="W16" s="1" t="s">
        <v>50</v>
      </c>
      <c r="X16" s="1" t="s">
        <v>13</v>
      </c>
      <c r="Y16" s="1" t="s">
        <v>4262</v>
      </c>
      <c r="Z16" s="1" t="s">
        <v>13</v>
      </c>
      <c r="AA16" s="1" t="s">
        <v>13</v>
      </c>
      <c r="AB16" s="1" t="s">
        <v>13</v>
      </c>
      <c r="AC16" s="1" t="s">
        <v>4262</v>
      </c>
      <c r="AD16" s="1" t="s">
        <v>4262</v>
      </c>
      <c r="AE16" s="1" t="s">
        <v>13</v>
      </c>
    </row>
    <row r="17" spans="1:31" ht="45" customHeight="1" x14ac:dyDescent="0.25">
      <c r="A17" s="1" t="s">
        <v>746</v>
      </c>
      <c r="B17" s="1" t="s">
        <v>9</v>
      </c>
      <c r="C17" s="1" t="s">
        <v>10</v>
      </c>
      <c r="D17" s="1" t="s">
        <v>1708</v>
      </c>
      <c r="E17" s="1" t="s">
        <v>3733</v>
      </c>
      <c r="F17" s="1">
        <v>1</v>
      </c>
      <c r="G17" s="1">
        <v>3</v>
      </c>
      <c r="H17" s="1" t="s">
        <v>1559</v>
      </c>
      <c r="I17" s="6">
        <f t="shared" si="0"/>
        <v>85.222222222222229</v>
      </c>
      <c r="J17" s="1" t="s">
        <v>13</v>
      </c>
      <c r="K17" s="1" t="s">
        <v>13</v>
      </c>
      <c r="L17" s="1" t="s">
        <v>13</v>
      </c>
      <c r="M17" s="1" t="s">
        <v>17</v>
      </c>
      <c r="N17" s="1" t="s">
        <v>13</v>
      </c>
      <c r="O17" s="1" t="s">
        <v>13</v>
      </c>
      <c r="P17" s="1" t="s">
        <v>91</v>
      </c>
      <c r="Q17" s="1" t="s">
        <v>91</v>
      </c>
      <c r="R17" s="1" t="s">
        <v>17</v>
      </c>
      <c r="S17" s="1">
        <v>0</v>
      </c>
      <c r="T17" s="1" t="s">
        <v>4262</v>
      </c>
      <c r="U17" s="1" t="s">
        <v>13</v>
      </c>
      <c r="V17" s="1" t="s">
        <v>13</v>
      </c>
      <c r="W17" s="1" t="s">
        <v>13</v>
      </c>
      <c r="X17" s="1" t="s">
        <v>13</v>
      </c>
      <c r="Y17" s="1" t="s">
        <v>4262</v>
      </c>
      <c r="Z17" s="1" t="s">
        <v>13</v>
      </c>
      <c r="AA17" s="1" t="s">
        <v>13</v>
      </c>
      <c r="AB17" s="1" t="s">
        <v>13</v>
      </c>
      <c r="AC17" s="1" t="s">
        <v>4262</v>
      </c>
      <c r="AD17" s="1" t="s">
        <v>4262</v>
      </c>
      <c r="AE17" s="1" t="s">
        <v>13</v>
      </c>
    </row>
    <row r="18" spans="1:31" ht="45" customHeight="1" x14ac:dyDescent="0.25">
      <c r="A18" s="1" t="s">
        <v>746</v>
      </c>
      <c r="B18" s="1" t="s">
        <v>9</v>
      </c>
      <c r="C18" s="1" t="s">
        <v>10</v>
      </c>
      <c r="D18" s="1" t="s">
        <v>1701</v>
      </c>
      <c r="E18" s="1" t="s">
        <v>3734</v>
      </c>
      <c r="F18" s="1">
        <v>28</v>
      </c>
      <c r="G18" s="1">
        <v>16</v>
      </c>
      <c r="H18" s="1" t="s">
        <v>97</v>
      </c>
      <c r="I18" s="6">
        <f t="shared" si="0"/>
        <v>92.833333333333329</v>
      </c>
      <c r="J18" s="1" t="s">
        <v>13</v>
      </c>
      <c r="K18" s="1" t="s">
        <v>13</v>
      </c>
      <c r="L18" s="1" t="s">
        <v>22</v>
      </c>
      <c r="M18" s="1" t="s">
        <v>13</v>
      </c>
      <c r="N18" s="1" t="s">
        <v>17</v>
      </c>
      <c r="O18" s="1" t="s">
        <v>15</v>
      </c>
      <c r="P18" s="1" t="s">
        <v>13</v>
      </c>
      <c r="Q18" s="1" t="s">
        <v>13</v>
      </c>
      <c r="R18" s="1" t="s">
        <v>13</v>
      </c>
      <c r="S18" s="1" t="s">
        <v>39</v>
      </c>
      <c r="T18" s="1" t="s">
        <v>4262</v>
      </c>
      <c r="U18" s="1" t="s">
        <v>13</v>
      </c>
      <c r="V18" s="1" t="s">
        <v>63</v>
      </c>
      <c r="W18" s="1" t="s">
        <v>15</v>
      </c>
      <c r="X18" s="1" t="s">
        <v>15</v>
      </c>
      <c r="Y18" s="1" t="s">
        <v>4262</v>
      </c>
      <c r="Z18" s="1" t="s">
        <v>15</v>
      </c>
      <c r="AA18" s="1" t="s">
        <v>15</v>
      </c>
      <c r="AB18" s="1" t="s">
        <v>15</v>
      </c>
      <c r="AC18" s="1" t="s">
        <v>4262</v>
      </c>
      <c r="AD18" s="1" t="s">
        <v>4262</v>
      </c>
      <c r="AE18" s="1" t="s">
        <v>13</v>
      </c>
    </row>
    <row r="19" spans="1:31" ht="45" customHeight="1" x14ac:dyDescent="0.25">
      <c r="A19" s="1" t="s">
        <v>746</v>
      </c>
      <c r="B19" s="1" t="s">
        <v>9</v>
      </c>
      <c r="C19" s="1" t="s">
        <v>10</v>
      </c>
      <c r="D19" s="1" t="s">
        <v>1710</v>
      </c>
      <c r="E19" s="1" t="s">
        <v>3735</v>
      </c>
      <c r="F19" s="1">
        <v>15</v>
      </c>
      <c r="G19" s="1">
        <v>10</v>
      </c>
      <c r="H19" s="1" t="s">
        <v>41</v>
      </c>
      <c r="I19" s="6">
        <f t="shared" si="0"/>
        <v>98.777777777777771</v>
      </c>
      <c r="J19" s="1" t="s">
        <v>13</v>
      </c>
      <c r="K19" s="1" t="s">
        <v>13</v>
      </c>
      <c r="L19" s="1" t="s">
        <v>13</v>
      </c>
      <c r="M19" s="1" t="s">
        <v>13</v>
      </c>
      <c r="N19" s="1" t="s">
        <v>13</v>
      </c>
      <c r="O19" s="1" t="s">
        <v>13</v>
      </c>
      <c r="P19" s="1" t="s">
        <v>40</v>
      </c>
      <c r="Q19" s="1" t="s">
        <v>13</v>
      </c>
      <c r="R19" s="1" t="s">
        <v>13</v>
      </c>
      <c r="S19" s="1" t="s">
        <v>13</v>
      </c>
      <c r="T19" s="1" t="s">
        <v>4262</v>
      </c>
      <c r="U19" s="1" t="s">
        <v>13</v>
      </c>
      <c r="V19" s="1" t="s">
        <v>19</v>
      </c>
      <c r="W19" s="1" t="s">
        <v>13</v>
      </c>
      <c r="X19" s="1" t="s">
        <v>13</v>
      </c>
      <c r="Y19" s="1" t="s">
        <v>4262</v>
      </c>
      <c r="Z19" s="1" t="s">
        <v>13</v>
      </c>
      <c r="AA19" s="1" t="s">
        <v>13</v>
      </c>
      <c r="AB19" s="1" t="s">
        <v>13</v>
      </c>
      <c r="AC19" s="1" t="s">
        <v>4262</v>
      </c>
      <c r="AD19" s="1" t="s">
        <v>4262</v>
      </c>
      <c r="AE19" s="1" t="s">
        <v>13</v>
      </c>
    </row>
    <row r="20" spans="1:31" ht="45" customHeight="1" x14ac:dyDescent="0.25">
      <c r="A20" s="1" t="s">
        <v>746</v>
      </c>
      <c r="B20" s="1" t="s">
        <v>9</v>
      </c>
      <c r="C20" s="1" t="s">
        <v>10</v>
      </c>
      <c r="D20" s="1" t="s">
        <v>1704</v>
      </c>
      <c r="E20" s="1" t="s">
        <v>3736</v>
      </c>
      <c r="F20" s="1">
        <v>20</v>
      </c>
      <c r="G20" s="1">
        <v>23</v>
      </c>
      <c r="H20" s="1" t="s">
        <v>3737</v>
      </c>
      <c r="I20" s="6">
        <f t="shared" si="0"/>
        <v>96.611111111111114</v>
      </c>
      <c r="J20" s="1" t="s">
        <v>13</v>
      </c>
      <c r="K20" s="1" t="s">
        <v>45</v>
      </c>
      <c r="L20" s="1" t="s">
        <v>45</v>
      </c>
      <c r="M20" s="1" t="s">
        <v>13</v>
      </c>
      <c r="N20" s="1" t="s">
        <v>13</v>
      </c>
      <c r="O20" s="1" t="s">
        <v>45</v>
      </c>
      <c r="P20" s="1" t="s">
        <v>70</v>
      </c>
      <c r="Q20" s="1" t="s">
        <v>45</v>
      </c>
      <c r="R20" s="1" t="s">
        <v>13</v>
      </c>
      <c r="S20" s="1" t="s">
        <v>15</v>
      </c>
      <c r="T20" s="1" t="s">
        <v>4262</v>
      </c>
      <c r="U20" s="1" t="s">
        <v>45</v>
      </c>
      <c r="V20" s="1" t="s">
        <v>48</v>
      </c>
      <c r="W20" s="1" t="s">
        <v>48</v>
      </c>
      <c r="X20" s="1" t="s">
        <v>13</v>
      </c>
      <c r="Y20" s="1" t="s">
        <v>4262</v>
      </c>
      <c r="Z20" s="1" t="s">
        <v>13</v>
      </c>
      <c r="AA20" s="1" t="s">
        <v>13</v>
      </c>
      <c r="AB20" s="1" t="s">
        <v>70</v>
      </c>
      <c r="AC20" s="1" t="s">
        <v>4262</v>
      </c>
      <c r="AD20" s="1" t="s">
        <v>4262</v>
      </c>
      <c r="AE20" s="1" t="s">
        <v>70</v>
      </c>
    </row>
    <row r="21" spans="1:31" ht="45" customHeight="1" x14ac:dyDescent="0.25">
      <c r="A21" s="1" t="s">
        <v>746</v>
      </c>
      <c r="B21" s="1" t="s">
        <v>9</v>
      </c>
      <c r="C21" s="1" t="s">
        <v>10</v>
      </c>
      <c r="D21" s="1" t="s">
        <v>3738</v>
      </c>
      <c r="E21" s="1" t="s">
        <v>3739</v>
      </c>
      <c r="F21" s="1">
        <v>5</v>
      </c>
      <c r="G21" s="1">
        <v>3</v>
      </c>
      <c r="H21" s="1" t="s">
        <v>82</v>
      </c>
      <c r="I21" s="6">
        <f t="shared" si="0"/>
        <v>66.055555555555543</v>
      </c>
      <c r="J21" s="1" t="s">
        <v>91</v>
      </c>
      <c r="K21" s="1" t="s">
        <v>17</v>
      </c>
      <c r="L21" s="1" t="s">
        <v>17</v>
      </c>
      <c r="M21" s="1" t="s">
        <v>17</v>
      </c>
      <c r="N21" s="1" t="s">
        <v>17</v>
      </c>
      <c r="O21" s="1" t="s">
        <v>17</v>
      </c>
      <c r="P21" s="1" t="s">
        <v>17</v>
      </c>
      <c r="Q21" s="1" t="s">
        <v>17</v>
      </c>
      <c r="R21" s="1" t="s">
        <v>17</v>
      </c>
      <c r="S21" s="1" t="s">
        <v>17</v>
      </c>
      <c r="T21" s="1" t="s">
        <v>4262</v>
      </c>
      <c r="U21" s="1" t="s">
        <v>17</v>
      </c>
      <c r="V21" s="1" t="s">
        <v>17</v>
      </c>
      <c r="W21" s="1" t="s">
        <v>17</v>
      </c>
      <c r="X21" s="1" t="s">
        <v>17</v>
      </c>
      <c r="Y21" s="1" t="s">
        <v>4262</v>
      </c>
      <c r="Z21" s="1" t="s">
        <v>17</v>
      </c>
      <c r="AA21" s="1" t="s">
        <v>17</v>
      </c>
      <c r="AB21" s="1" t="s">
        <v>17</v>
      </c>
      <c r="AC21" s="1" t="s">
        <v>4262</v>
      </c>
      <c r="AD21" s="1" t="s">
        <v>4262</v>
      </c>
      <c r="AE21" s="1" t="s">
        <v>17</v>
      </c>
    </row>
    <row r="22" spans="1:31" ht="45" customHeight="1" x14ac:dyDescent="0.25">
      <c r="A22" s="1" t="s">
        <v>746</v>
      </c>
      <c r="B22" s="1" t="s">
        <v>9</v>
      </c>
      <c r="C22" s="1" t="s">
        <v>10</v>
      </c>
      <c r="D22" s="1" t="s">
        <v>1695</v>
      </c>
      <c r="E22" s="1" t="s">
        <v>3740</v>
      </c>
      <c r="F22" s="1">
        <v>12</v>
      </c>
      <c r="G22" s="1">
        <v>9</v>
      </c>
      <c r="H22" s="1" t="s">
        <v>27</v>
      </c>
      <c r="I22" s="6">
        <f t="shared" si="0"/>
        <v>86.444444444444471</v>
      </c>
      <c r="J22" s="1" t="s">
        <v>76</v>
      </c>
      <c r="K22" s="1" t="s">
        <v>50</v>
      </c>
      <c r="L22" s="1" t="s">
        <v>19</v>
      </c>
      <c r="M22" s="1" t="s">
        <v>50</v>
      </c>
      <c r="N22" s="1" t="s">
        <v>17</v>
      </c>
      <c r="O22" s="1" t="s">
        <v>76</v>
      </c>
      <c r="P22" s="1" t="s">
        <v>50</v>
      </c>
      <c r="Q22" s="1" t="s">
        <v>50</v>
      </c>
      <c r="R22" s="1" t="s">
        <v>50</v>
      </c>
      <c r="S22" s="1" t="s">
        <v>76</v>
      </c>
      <c r="T22" s="1" t="s">
        <v>4262</v>
      </c>
      <c r="U22" s="1" t="s">
        <v>19</v>
      </c>
      <c r="V22" s="1" t="s">
        <v>19</v>
      </c>
      <c r="W22" s="1" t="s">
        <v>19</v>
      </c>
      <c r="X22" s="1" t="s">
        <v>3361</v>
      </c>
      <c r="Y22" s="1" t="s">
        <v>4262</v>
      </c>
      <c r="Z22" s="1" t="s">
        <v>50</v>
      </c>
      <c r="AA22" s="1" t="s">
        <v>50</v>
      </c>
      <c r="AB22" s="1" t="s">
        <v>50</v>
      </c>
      <c r="AC22" s="1" t="s">
        <v>4262</v>
      </c>
      <c r="AD22" s="1" t="s">
        <v>4262</v>
      </c>
      <c r="AE22" s="1" t="s">
        <v>50</v>
      </c>
    </row>
    <row r="23" spans="1:31" ht="45" customHeight="1" x14ac:dyDescent="0.25">
      <c r="A23" s="1" t="s">
        <v>746</v>
      </c>
      <c r="B23" s="1" t="s">
        <v>9</v>
      </c>
      <c r="C23" s="1" t="s">
        <v>10</v>
      </c>
      <c r="D23" s="1" t="s">
        <v>1699</v>
      </c>
      <c r="E23" s="1" t="s">
        <v>3741</v>
      </c>
      <c r="F23" s="1">
        <v>5</v>
      </c>
      <c r="G23" s="1">
        <v>7</v>
      </c>
      <c r="H23" s="1" t="s">
        <v>3742</v>
      </c>
      <c r="I23" s="6">
        <f t="shared" si="0"/>
        <v>98.611111111111114</v>
      </c>
      <c r="J23" s="1" t="s">
        <v>13</v>
      </c>
      <c r="K23" s="1" t="s">
        <v>13</v>
      </c>
      <c r="L23" s="1" t="s">
        <v>13</v>
      </c>
      <c r="M23" s="1" t="s">
        <v>13</v>
      </c>
      <c r="N23" s="1" t="s">
        <v>13</v>
      </c>
      <c r="O23" s="1" t="s">
        <v>13</v>
      </c>
      <c r="P23" s="1" t="s">
        <v>13</v>
      </c>
      <c r="Q23" s="1" t="s">
        <v>13</v>
      </c>
      <c r="R23" s="1" t="s">
        <v>13</v>
      </c>
      <c r="S23" s="1" t="s">
        <v>30</v>
      </c>
      <c r="T23" s="1" t="s">
        <v>4262</v>
      </c>
      <c r="U23" s="1" t="s">
        <v>13</v>
      </c>
      <c r="V23" s="1" t="s">
        <v>13</v>
      </c>
      <c r="W23" s="1" t="s">
        <v>13</v>
      </c>
      <c r="X23" s="1" t="s">
        <v>13</v>
      </c>
      <c r="Y23" s="1" t="s">
        <v>4262</v>
      </c>
      <c r="Z23" s="1" t="s">
        <v>13</v>
      </c>
      <c r="AA23" s="1" t="s">
        <v>13</v>
      </c>
      <c r="AB23" s="1" t="s">
        <v>13</v>
      </c>
      <c r="AC23" s="1" t="s">
        <v>4262</v>
      </c>
      <c r="AD23" s="1" t="s">
        <v>4262</v>
      </c>
      <c r="AE23" s="1" t="s">
        <v>13</v>
      </c>
    </row>
    <row r="24" spans="1:31" ht="45" customHeight="1" x14ac:dyDescent="0.25">
      <c r="A24" s="1" t="s">
        <v>746</v>
      </c>
      <c r="B24" s="1" t="s">
        <v>1191</v>
      </c>
      <c r="C24" s="1" t="s">
        <v>499</v>
      </c>
      <c r="D24" s="1" t="s">
        <v>1694</v>
      </c>
      <c r="E24" s="1" t="s">
        <v>3743</v>
      </c>
      <c r="F24" s="1">
        <v>603</v>
      </c>
      <c r="G24" s="1">
        <v>284</v>
      </c>
      <c r="H24" s="1" t="s">
        <v>529</v>
      </c>
      <c r="I24" s="4">
        <f>(J24+K24+L24+M24+N24+O24+P24+Q24+R24+S24+T24+U24+V24+W24+X24+Y24+Z24+AA24+AB24+AC24+AD24+AE24)*100/22</f>
        <v>89.318181818181827</v>
      </c>
      <c r="J24" s="1" t="s">
        <v>45</v>
      </c>
      <c r="K24" s="1" t="s">
        <v>45</v>
      </c>
      <c r="L24" s="1" t="s">
        <v>15</v>
      </c>
      <c r="M24" s="1" t="s">
        <v>48</v>
      </c>
      <c r="N24" s="1" t="s">
        <v>18</v>
      </c>
      <c r="O24" s="1" t="s">
        <v>76</v>
      </c>
      <c r="P24" s="1" t="s">
        <v>22</v>
      </c>
      <c r="Q24" s="1" t="s">
        <v>81</v>
      </c>
      <c r="R24" s="1" t="s">
        <v>76</v>
      </c>
      <c r="S24" s="1" t="s">
        <v>23</v>
      </c>
      <c r="T24" s="1" t="s">
        <v>45</v>
      </c>
      <c r="U24" s="1" t="s">
        <v>48</v>
      </c>
      <c r="V24" s="1" t="s">
        <v>55</v>
      </c>
      <c r="W24" s="1" t="s">
        <v>50</v>
      </c>
      <c r="X24" s="1" t="s">
        <v>45</v>
      </c>
      <c r="Y24" s="1" t="s">
        <v>18</v>
      </c>
      <c r="Z24" s="1" t="s">
        <v>29</v>
      </c>
      <c r="AA24" s="1" t="s">
        <v>15</v>
      </c>
      <c r="AB24" s="1" t="s">
        <v>70</v>
      </c>
      <c r="AC24" s="1" t="s">
        <v>15</v>
      </c>
      <c r="AD24" s="1" t="s">
        <v>14</v>
      </c>
      <c r="AE24" s="1" t="s">
        <v>15</v>
      </c>
    </row>
    <row r="25" spans="1:31" ht="45" customHeight="1" x14ac:dyDescent="0.25">
      <c r="A25" s="1" t="s">
        <v>746</v>
      </c>
      <c r="B25" s="1" t="s">
        <v>1191</v>
      </c>
      <c r="C25" s="1" t="s">
        <v>499</v>
      </c>
      <c r="D25" s="1" t="s">
        <v>1695</v>
      </c>
      <c r="E25" s="1" t="s">
        <v>1696</v>
      </c>
      <c r="F25" s="1">
        <v>3</v>
      </c>
      <c r="G25" s="1">
        <v>2</v>
      </c>
      <c r="H25" s="1" t="s">
        <v>41</v>
      </c>
      <c r="I25" s="4">
        <f t="shared" ref="I25:I39" si="1">(J25+K25+L25+M25+N25+O25+P25+Q25+R25+S25+T25+U25+V25+W25+X25+Y25+Z25+AA25+AB25+AC25+AD25+AE25)*100/22</f>
        <v>50</v>
      </c>
      <c r="J25" s="1" t="s">
        <v>91</v>
      </c>
      <c r="K25" s="1" t="s">
        <v>91</v>
      </c>
      <c r="L25" s="1" t="s">
        <v>91</v>
      </c>
      <c r="M25" s="1" t="s">
        <v>91</v>
      </c>
      <c r="N25" s="1" t="s">
        <v>91</v>
      </c>
      <c r="O25" s="1" t="s">
        <v>91</v>
      </c>
      <c r="P25" s="1" t="s">
        <v>91</v>
      </c>
      <c r="Q25" s="1" t="s">
        <v>91</v>
      </c>
      <c r="R25" s="1" t="s">
        <v>91</v>
      </c>
      <c r="S25" s="1" t="s">
        <v>91</v>
      </c>
      <c r="T25" s="1" t="s">
        <v>91</v>
      </c>
      <c r="U25" s="1" t="s">
        <v>91</v>
      </c>
      <c r="V25" s="1" t="s">
        <v>91</v>
      </c>
      <c r="W25" s="1" t="s">
        <v>91</v>
      </c>
      <c r="X25" s="1" t="s">
        <v>91</v>
      </c>
      <c r="Y25" s="1" t="s">
        <v>91</v>
      </c>
      <c r="Z25" s="1" t="s">
        <v>91</v>
      </c>
      <c r="AA25" s="1" t="s">
        <v>91</v>
      </c>
      <c r="AB25" s="1" t="s">
        <v>91</v>
      </c>
      <c r="AC25" s="1" t="s">
        <v>91</v>
      </c>
      <c r="AD25" s="1" t="s">
        <v>91</v>
      </c>
      <c r="AE25" s="1" t="s">
        <v>91</v>
      </c>
    </row>
    <row r="26" spans="1:31" ht="45" customHeight="1" x14ac:dyDescent="0.25">
      <c r="A26" s="1" t="s">
        <v>746</v>
      </c>
      <c r="B26" s="1" t="s">
        <v>1191</v>
      </c>
      <c r="C26" s="1" t="s">
        <v>499</v>
      </c>
      <c r="D26" s="1" t="s">
        <v>2642</v>
      </c>
      <c r="E26" s="1" t="s">
        <v>2643</v>
      </c>
      <c r="F26" s="1">
        <v>363</v>
      </c>
      <c r="G26" s="1">
        <v>183</v>
      </c>
      <c r="H26" s="1" t="s">
        <v>3744</v>
      </c>
      <c r="I26" s="4">
        <f t="shared" si="1"/>
        <v>93.727272727272705</v>
      </c>
      <c r="J26" s="1" t="s">
        <v>44</v>
      </c>
      <c r="K26" s="1" t="s">
        <v>70</v>
      </c>
      <c r="L26" s="1" t="s">
        <v>44</v>
      </c>
      <c r="M26" s="1" t="s">
        <v>29</v>
      </c>
      <c r="N26" s="1" t="s">
        <v>14</v>
      </c>
      <c r="O26" s="1" t="s">
        <v>40</v>
      </c>
      <c r="P26" s="1" t="s">
        <v>40</v>
      </c>
      <c r="Q26" s="1" t="s">
        <v>29</v>
      </c>
      <c r="R26" s="1" t="s">
        <v>29</v>
      </c>
      <c r="S26" s="1" t="s">
        <v>18</v>
      </c>
      <c r="T26" s="1" t="s">
        <v>69</v>
      </c>
      <c r="U26" s="1" t="s">
        <v>70</v>
      </c>
      <c r="V26" s="1" t="s">
        <v>40</v>
      </c>
      <c r="W26" s="1" t="s">
        <v>29</v>
      </c>
      <c r="X26" s="1" t="s">
        <v>69</v>
      </c>
      <c r="Y26" s="1" t="s">
        <v>29</v>
      </c>
      <c r="Z26" s="1" t="s">
        <v>15</v>
      </c>
      <c r="AA26" s="1" t="s">
        <v>44</v>
      </c>
      <c r="AB26" s="1" t="s">
        <v>45</v>
      </c>
      <c r="AC26" s="1" t="s">
        <v>70</v>
      </c>
      <c r="AD26" s="1" t="s">
        <v>50</v>
      </c>
      <c r="AE26" s="1" t="s">
        <v>45</v>
      </c>
    </row>
    <row r="27" spans="1:31" ht="45" customHeight="1" x14ac:dyDescent="0.25">
      <c r="A27" s="1" t="s">
        <v>746</v>
      </c>
      <c r="B27" s="1" t="s">
        <v>1191</v>
      </c>
      <c r="C27" s="1" t="s">
        <v>499</v>
      </c>
      <c r="D27" s="1" t="s">
        <v>1697</v>
      </c>
      <c r="E27" s="1" t="s">
        <v>1698</v>
      </c>
      <c r="F27" s="1">
        <v>472</v>
      </c>
      <c r="G27" s="1">
        <v>220</v>
      </c>
      <c r="H27" s="1" t="s">
        <v>3745</v>
      </c>
      <c r="I27" s="4">
        <f t="shared" si="1"/>
        <v>88.772727272727266</v>
      </c>
      <c r="J27" s="1" t="s">
        <v>70</v>
      </c>
      <c r="K27" s="1" t="s">
        <v>14</v>
      </c>
      <c r="L27" s="1" t="s">
        <v>81</v>
      </c>
      <c r="M27" s="1" t="s">
        <v>19</v>
      </c>
      <c r="N27" s="1" t="s">
        <v>22</v>
      </c>
      <c r="O27" s="1" t="s">
        <v>72</v>
      </c>
      <c r="P27" s="1" t="s">
        <v>81</v>
      </c>
      <c r="Q27" s="1" t="s">
        <v>81</v>
      </c>
      <c r="R27" s="1" t="s">
        <v>50</v>
      </c>
      <c r="S27" s="1" t="s">
        <v>63</v>
      </c>
      <c r="T27" s="1" t="s">
        <v>44</v>
      </c>
      <c r="U27" s="1" t="s">
        <v>48</v>
      </c>
      <c r="V27" s="1" t="s">
        <v>18</v>
      </c>
      <c r="W27" s="1" t="s">
        <v>19</v>
      </c>
      <c r="X27" s="1" t="s">
        <v>29</v>
      </c>
      <c r="Y27" s="1" t="s">
        <v>18</v>
      </c>
      <c r="Z27" s="1" t="s">
        <v>14</v>
      </c>
      <c r="AA27" s="1" t="s">
        <v>15</v>
      </c>
      <c r="AB27" s="1" t="s">
        <v>15</v>
      </c>
      <c r="AC27" s="1" t="s">
        <v>40</v>
      </c>
      <c r="AD27" s="1" t="s">
        <v>50</v>
      </c>
      <c r="AE27" s="1" t="s">
        <v>50</v>
      </c>
    </row>
    <row r="28" spans="1:31" ht="45" customHeight="1" x14ac:dyDescent="0.25">
      <c r="A28" s="1" t="s">
        <v>746</v>
      </c>
      <c r="B28" s="1" t="s">
        <v>1191</v>
      </c>
      <c r="C28" s="1" t="s">
        <v>499</v>
      </c>
      <c r="D28" s="1" t="s">
        <v>1699</v>
      </c>
      <c r="E28" s="1" t="s">
        <v>1700</v>
      </c>
      <c r="F28" s="1">
        <v>9</v>
      </c>
      <c r="G28" s="1">
        <v>11</v>
      </c>
      <c r="H28" s="1" t="s">
        <v>618</v>
      </c>
      <c r="I28" s="4">
        <f t="shared" si="1"/>
        <v>99.590909090909093</v>
      </c>
      <c r="J28" s="1" t="s">
        <v>13</v>
      </c>
      <c r="K28" s="1" t="s">
        <v>13</v>
      </c>
      <c r="L28" s="1" t="s">
        <v>13</v>
      </c>
      <c r="M28" s="1" t="s">
        <v>13</v>
      </c>
      <c r="N28" s="1" t="s">
        <v>13</v>
      </c>
      <c r="O28" s="1" t="s">
        <v>13</v>
      </c>
      <c r="P28" s="1" t="s">
        <v>13</v>
      </c>
      <c r="Q28" s="1" t="s">
        <v>13</v>
      </c>
      <c r="R28" s="1" t="s">
        <v>13</v>
      </c>
      <c r="S28" s="1" t="s">
        <v>13</v>
      </c>
      <c r="T28" s="1" t="s">
        <v>13</v>
      </c>
      <c r="U28" s="1" t="s">
        <v>13</v>
      </c>
      <c r="V28" s="1" t="s">
        <v>13</v>
      </c>
      <c r="W28" s="1" t="s">
        <v>13</v>
      </c>
      <c r="X28" s="1" t="s">
        <v>13</v>
      </c>
      <c r="Y28" s="1" t="s">
        <v>48</v>
      </c>
      <c r="Z28" s="1" t="s">
        <v>13</v>
      </c>
      <c r="AA28" s="1" t="s">
        <v>13</v>
      </c>
      <c r="AB28" s="1" t="s">
        <v>13</v>
      </c>
      <c r="AC28" s="1" t="s">
        <v>13</v>
      </c>
      <c r="AD28" s="1" t="s">
        <v>13</v>
      </c>
      <c r="AE28" s="1" t="s">
        <v>13</v>
      </c>
    </row>
    <row r="29" spans="1:31" ht="45" customHeight="1" x14ac:dyDescent="0.25">
      <c r="A29" s="1" t="s">
        <v>746</v>
      </c>
      <c r="B29" s="1" t="s">
        <v>1191</v>
      </c>
      <c r="C29" s="1" t="s">
        <v>499</v>
      </c>
      <c r="D29" s="1" t="s">
        <v>1701</v>
      </c>
      <c r="E29" s="1" t="s">
        <v>3746</v>
      </c>
      <c r="F29" s="1">
        <v>15</v>
      </c>
      <c r="G29" s="1">
        <v>14</v>
      </c>
      <c r="H29" s="1" t="s">
        <v>3747</v>
      </c>
      <c r="I29" s="4">
        <f t="shared" si="1"/>
        <v>90.727272727272734</v>
      </c>
      <c r="J29" s="1" t="s">
        <v>13</v>
      </c>
      <c r="K29" s="1" t="s">
        <v>29</v>
      </c>
      <c r="L29" s="1" t="s">
        <v>66</v>
      </c>
      <c r="M29" s="1" t="s">
        <v>29</v>
      </c>
      <c r="N29" s="1" t="s">
        <v>55</v>
      </c>
      <c r="O29" s="1" t="s">
        <v>14</v>
      </c>
      <c r="P29" s="1" t="s">
        <v>72</v>
      </c>
      <c r="Q29" s="1" t="s">
        <v>76</v>
      </c>
      <c r="R29" s="1" t="s">
        <v>29</v>
      </c>
      <c r="S29" s="1" t="s">
        <v>59</v>
      </c>
      <c r="T29" s="1" t="s">
        <v>14</v>
      </c>
      <c r="U29" s="1" t="s">
        <v>14</v>
      </c>
      <c r="V29" s="1" t="s">
        <v>14</v>
      </c>
      <c r="W29" s="1" t="s">
        <v>29</v>
      </c>
      <c r="X29" s="1" t="s">
        <v>29</v>
      </c>
      <c r="Y29" s="1" t="s">
        <v>29</v>
      </c>
      <c r="Z29" s="1" t="s">
        <v>29</v>
      </c>
      <c r="AA29" s="1" t="s">
        <v>29</v>
      </c>
      <c r="AB29" s="1" t="s">
        <v>29</v>
      </c>
      <c r="AC29" s="1" t="s">
        <v>29</v>
      </c>
      <c r="AD29" s="1" t="s">
        <v>14</v>
      </c>
      <c r="AE29" s="1" t="s">
        <v>29</v>
      </c>
    </row>
    <row r="30" spans="1:31" ht="45" customHeight="1" x14ac:dyDescent="0.25">
      <c r="A30" s="1" t="s">
        <v>746</v>
      </c>
      <c r="B30" s="1" t="s">
        <v>1191</v>
      </c>
      <c r="C30" s="1" t="s">
        <v>499</v>
      </c>
      <c r="D30" s="1" t="s">
        <v>1702</v>
      </c>
      <c r="E30" s="1" t="s">
        <v>1703</v>
      </c>
      <c r="F30" s="1">
        <v>97</v>
      </c>
      <c r="G30" s="1">
        <v>46</v>
      </c>
      <c r="H30" s="1" t="s">
        <v>3495</v>
      </c>
      <c r="I30" s="4">
        <f t="shared" si="1"/>
        <v>99.045454545454561</v>
      </c>
      <c r="J30" s="1" t="s">
        <v>13</v>
      </c>
      <c r="K30" s="1" t="s">
        <v>13</v>
      </c>
      <c r="L30" s="1" t="s">
        <v>13</v>
      </c>
      <c r="M30" s="1" t="s">
        <v>13</v>
      </c>
      <c r="N30" s="1" t="s">
        <v>13</v>
      </c>
      <c r="O30" s="1" t="s">
        <v>13</v>
      </c>
      <c r="P30" s="1" t="s">
        <v>69</v>
      </c>
      <c r="Q30" s="1" t="s">
        <v>69</v>
      </c>
      <c r="R30" s="1" t="s">
        <v>13</v>
      </c>
      <c r="S30" s="1" t="s">
        <v>45</v>
      </c>
      <c r="T30" s="1" t="s">
        <v>13</v>
      </c>
      <c r="U30" s="1" t="s">
        <v>13</v>
      </c>
      <c r="V30" s="1" t="s">
        <v>69</v>
      </c>
      <c r="W30" s="1" t="s">
        <v>70</v>
      </c>
      <c r="X30" s="1" t="s">
        <v>13</v>
      </c>
      <c r="Y30" s="1" t="s">
        <v>13</v>
      </c>
      <c r="Z30" s="1" t="s">
        <v>69</v>
      </c>
      <c r="AA30" s="1" t="s">
        <v>13</v>
      </c>
      <c r="AB30" s="1" t="s">
        <v>13</v>
      </c>
      <c r="AC30" s="1" t="s">
        <v>13</v>
      </c>
      <c r="AD30" s="1" t="s">
        <v>69</v>
      </c>
      <c r="AE30" s="1" t="s">
        <v>69</v>
      </c>
    </row>
    <row r="31" spans="1:31" ht="45" customHeight="1" x14ac:dyDescent="0.25">
      <c r="A31" s="1" t="s">
        <v>746</v>
      </c>
      <c r="B31" s="1" t="s">
        <v>1191</v>
      </c>
      <c r="C31" s="1" t="s">
        <v>499</v>
      </c>
      <c r="D31" s="1" t="s">
        <v>3738</v>
      </c>
      <c r="E31" s="1" t="s">
        <v>3748</v>
      </c>
      <c r="F31" s="1">
        <v>2</v>
      </c>
      <c r="G31" s="1">
        <v>2</v>
      </c>
      <c r="H31" s="1" t="s">
        <v>36</v>
      </c>
      <c r="I31" s="4">
        <f t="shared" si="1"/>
        <v>100</v>
      </c>
      <c r="J31" s="1" t="s">
        <v>13</v>
      </c>
      <c r="K31" s="1" t="s">
        <v>13</v>
      </c>
      <c r="L31" s="1" t="s">
        <v>13</v>
      </c>
      <c r="M31" s="1" t="s">
        <v>13</v>
      </c>
      <c r="N31" s="1" t="s">
        <v>13</v>
      </c>
      <c r="O31" s="1" t="s">
        <v>13</v>
      </c>
      <c r="P31" s="1" t="s">
        <v>13</v>
      </c>
      <c r="Q31" s="1" t="s">
        <v>13</v>
      </c>
      <c r="R31" s="1" t="s">
        <v>13</v>
      </c>
      <c r="S31" s="1" t="s">
        <v>13</v>
      </c>
      <c r="T31" s="1" t="s">
        <v>13</v>
      </c>
      <c r="U31" s="1" t="s">
        <v>13</v>
      </c>
      <c r="V31" s="1" t="s">
        <v>13</v>
      </c>
      <c r="W31" s="1" t="s">
        <v>13</v>
      </c>
      <c r="X31" s="1" t="s">
        <v>13</v>
      </c>
      <c r="Y31" s="1" t="s">
        <v>13</v>
      </c>
      <c r="Z31" s="1" t="s">
        <v>13</v>
      </c>
      <c r="AA31" s="1" t="s">
        <v>13</v>
      </c>
      <c r="AB31" s="1" t="s">
        <v>13</v>
      </c>
      <c r="AC31" s="1" t="s">
        <v>13</v>
      </c>
      <c r="AD31" s="1" t="s">
        <v>13</v>
      </c>
      <c r="AE31" s="1" t="s">
        <v>13</v>
      </c>
    </row>
    <row r="32" spans="1:31" ht="45" customHeight="1" x14ac:dyDescent="0.25">
      <c r="A32" s="1" t="s">
        <v>746</v>
      </c>
      <c r="B32" s="1" t="s">
        <v>1191</v>
      </c>
      <c r="C32" s="1" t="s">
        <v>499</v>
      </c>
      <c r="D32" s="1" t="s">
        <v>1704</v>
      </c>
      <c r="E32" s="1" t="s">
        <v>1705</v>
      </c>
      <c r="F32" s="1">
        <v>50</v>
      </c>
      <c r="G32" s="1">
        <v>30</v>
      </c>
      <c r="H32" s="1" t="s">
        <v>82</v>
      </c>
      <c r="I32" s="4">
        <f t="shared" si="1"/>
        <v>90.86363636363636</v>
      </c>
      <c r="J32" s="1" t="s">
        <v>70</v>
      </c>
      <c r="K32" s="1" t="s">
        <v>29</v>
      </c>
      <c r="L32" s="1" t="s">
        <v>70</v>
      </c>
      <c r="M32" s="1" t="s">
        <v>44</v>
      </c>
      <c r="N32" s="1" t="s">
        <v>81</v>
      </c>
      <c r="O32" s="1" t="s">
        <v>44</v>
      </c>
      <c r="P32" s="1" t="s">
        <v>29</v>
      </c>
      <c r="Q32" s="1" t="s">
        <v>29</v>
      </c>
      <c r="R32" s="1" t="s">
        <v>29</v>
      </c>
      <c r="S32" s="1" t="s">
        <v>3444</v>
      </c>
      <c r="T32" s="1" t="s">
        <v>29</v>
      </c>
      <c r="U32" s="1" t="s">
        <v>29</v>
      </c>
      <c r="V32" s="1" t="s">
        <v>76</v>
      </c>
      <c r="W32" s="1" t="s">
        <v>40</v>
      </c>
      <c r="X32" s="1" t="s">
        <v>40</v>
      </c>
      <c r="Y32" s="1" t="s">
        <v>40</v>
      </c>
      <c r="Z32" s="1" t="s">
        <v>29</v>
      </c>
      <c r="AA32" s="1" t="s">
        <v>29</v>
      </c>
      <c r="AB32" s="1" t="s">
        <v>29</v>
      </c>
      <c r="AC32" s="1" t="s">
        <v>29</v>
      </c>
      <c r="AD32" s="1" t="s">
        <v>29</v>
      </c>
      <c r="AE32" s="1" t="s">
        <v>29</v>
      </c>
    </row>
    <row r="33" spans="1:31" ht="45" customHeight="1" x14ac:dyDescent="0.25">
      <c r="A33" s="1" t="s">
        <v>746</v>
      </c>
      <c r="B33" s="1" t="s">
        <v>1191</v>
      </c>
      <c r="C33" s="1" t="s">
        <v>499</v>
      </c>
      <c r="D33" s="1" t="s">
        <v>1706</v>
      </c>
      <c r="E33" s="1" t="s">
        <v>1707</v>
      </c>
      <c r="F33" s="1">
        <v>169</v>
      </c>
      <c r="G33" s="1">
        <v>81</v>
      </c>
      <c r="H33" s="1" t="s">
        <v>390</v>
      </c>
      <c r="I33" s="4">
        <f t="shared" si="1"/>
        <v>91.86363636363636</v>
      </c>
      <c r="J33" s="1" t="s">
        <v>44</v>
      </c>
      <c r="K33" s="1" t="s">
        <v>70</v>
      </c>
      <c r="L33" s="1" t="s">
        <v>70</v>
      </c>
      <c r="M33" s="1" t="s">
        <v>76</v>
      </c>
      <c r="N33" s="1" t="s">
        <v>50</v>
      </c>
      <c r="O33" s="1" t="s">
        <v>40</v>
      </c>
      <c r="P33" s="1" t="s">
        <v>50</v>
      </c>
      <c r="Q33" s="1" t="s">
        <v>50</v>
      </c>
      <c r="R33" s="1" t="s">
        <v>81</v>
      </c>
      <c r="S33" s="1" t="s">
        <v>72</v>
      </c>
      <c r="T33" s="1" t="s">
        <v>45</v>
      </c>
      <c r="U33" s="1" t="s">
        <v>48</v>
      </c>
      <c r="V33" s="1" t="s">
        <v>50</v>
      </c>
      <c r="W33" s="1" t="s">
        <v>14</v>
      </c>
      <c r="X33" s="1" t="s">
        <v>44</v>
      </c>
      <c r="Y33" s="1" t="s">
        <v>18</v>
      </c>
      <c r="Z33" s="1" t="s">
        <v>48</v>
      </c>
      <c r="AA33" s="1" t="s">
        <v>68</v>
      </c>
      <c r="AB33" s="1" t="s">
        <v>70</v>
      </c>
      <c r="AC33" s="1" t="s">
        <v>14</v>
      </c>
      <c r="AD33" s="1" t="s">
        <v>70</v>
      </c>
      <c r="AE33" s="1" t="s">
        <v>45</v>
      </c>
    </row>
    <row r="34" spans="1:31" ht="45" customHeight="1" x14ac:dyDescent="0.25">
      <c r="A34" s="1" t="s">
        <v>746</v>
      </c>
      <c r="B34" s="1" t="s">
        <v>1191</v>
      </c>
      <c r="C34" s="1" t="s">
        <v>499</v>
      </c>
      <c r="D34" s="1" t="s">
        <v>1708</v>
      </c>
      <c r="E34" s="1" t="s">
        <v>1709</v>
      </c>
      <c r="F34" s="1">
        <v>18</v>
      </c>
      <c r="G34" s="1">
        <v>9</v>
      </c>
      <c r="H34" s="1" t="s">
        <v>26</v>
      </c>
      <c r="I34" s="4">
        <f t="shared" si="1"/>
        <v>90.13636363636364</v>
      </c>
      <c r="J34" s="1" t="s">
        <v>13</v>
      </c>
      <c r="K34" s="1" t="s">
        <v>19</v>
      </c>
      <c r="L34" s="1" t="s">
        <v>19</v>
      </c>
      <c r="M34" s="1" t="s">
        <v>13</v>
      </c>
      <c r="N34" s="1" t="s">
        <v>19</v>
      </c>
      <c r="O34" s="1" t="s">
        <v>50</v>
      </c>
      <c r="P34" s="1" t="s">
        <v>13</v>
      </c>
      <c r="Q34" s="1" t="s">
        <v>30</v>
      </c>
      <c r="R34" s="1" t="s">
        <v>50</v>
      </c>
      <c r="S34" s="1" t="s">
        <v>17</v>
      </c>
      <c r="T34" s="1" t="s">
        <v>13</v>
      </c>
      <c r="U34" s="1" t="s">
        <v>19</v>
      </c>
      <c r="V34" s="1" t="s">
        <v>19</v>
      </c>
      <c r="W34" s="1" t="s">
        <v>50</v>
      </c>
      <c r="X34" s="1" t="s">
        <v>3361</v>
      </c>
      <c r="Y34" s="1" t="s">
        <v>17</v>
      </c>
      <c r="Z34" s="1" t="s">
        <v>50</v>
      </c>
      <c r="AA34" s="1" t="s">
        <v>13</v>
      </c>
      <c r="AB34" s="1" t="s">
        <v>13</v>
      </c>
      <c r="AC34" s="1" t="s">
        <v>13</v>
      </c>
      <c r="AD34" s="1" t="s">
        <v>13</v>
      </c>
      <c r="AE34" s="1" t="s">
        <v>13</v>
      </c>
    </row>
    <row r="35" spans="1:31" ht="45" customHeight="1" x14ac:dyDescent="0.25">
      <c r="A35" s="1" t="s">
        <v>746</v>
      </c>
      <c r="B35" s="1" t="s">
        <v>1191</v>
      </c>
      <c r="C35" s="1" t="s">
        <v>499</v>
      </c>
      <c r="D35" s="1" t="s">
        <v>1710</v>
      </c>
      <c r="E35" s="1" t="s">
        <v>1711</v>
      </c>
      <c r="F35" s="1">
        <v>45</v>
      </c>
      <c r="G35" s="1">
        <v>23</v>
      </c>
      <c r="H35" s="1" t="s">
        <v>129</v>
      </c>
      <c r="I35" s="4">
        <f t="shared" si="1"/>
        <v>97.727272727272734</v>
      </c>
      <c r="J35" s="1" t="s">
        <v>45</v>
      </c>
      <c r="K35" s="1" t="s">
        <v>13</v>
      </c>
      <c r="L35" s="1" t="s">
        <v>48</v>
      </c>
      <c r="M35" s="1" t="s">
        <v>13</v>
      </c>
      <c r="N35" s="1" t="s">
        <v>15</v>
      </c>
      <c r="O35" s="1" t="s">
        <v>13</v>
      </c>
      <c r="P35" s="1" t="s">
        <v>13</v>
      </c>
      <c r="Q35" s="1" t="s">
        <v>13</v>
      </c>
      <c r="R35" s="1" t="s">
        <v>13</v>
      </c>
      <c r="S35" s="1" t="s">
        <v>19</v>
      </c>
      <c r="T35" s="1" t="s">
        <v>13</v>
      </c>
      <c r="U35" s="1" t="s">
        <v>13</v>
      </c>
      <c r="V35" s="1" t="s">
        <v>13</v>
      </c>
      <c r="W35" s="1" t="s">
        <v>45</v>
      </c>
      <c r="X35" s="1" t="s">
        <v>13</v>
      </c>
      <c r="Y35" s="1" t="s">
        <v>70</v>
      </c>
      <c r="Z35" s="1" t="s">
        <v>13</v>
      </c>
      <c r="AA35" s="1" t="s">
        <v>13</v>
      </c>
      <c r="AB35" s="1" t="s">
        <v>13</v>
      </c>
      <c r="AC35" s="1" t="s">
        <v>13</v>
      </c>
      <c r="AD35" s="1" t="s">
        <v>45</v>
      </c>
      <c r="AE35" s="1" t="s">
        <v>70</v>
      </c>
    </row>
    <row r="36" spans="1:31" ht="45" customHeight="1" x14ac:dyDescent="0.25">
      <c r="A36" s="1" t="s">
        <v>746</v>
      </c>
      <c r="B36" s="1" t="s">
        <v>1191</v>
      </c>
      <c r="C36" s="1" t="s">
        <v>499</v>
      </c>
      <c r="D36" s="1" t="s">
        <v>1712</v>
      </c>
      <c r="E36" s="1" t="s">
        <v>1713</v>
      </c>
      <c r="F36" s="1">
        <v>221</v>
      </c>
      <c r="G36" s="1">
        <v>100</v>
      </c>
      <c r="H36" s="1" t="s">
        <v>3749</v>
      </c>
      <c r="I36" s="4">
        <f t="shared" si="1"/>
        <v>83.181818181818187</v>
      </c>
      <c r="J36" s="1" t="s">
        <v>50</v>
      </c>
      <c r="K36" s="1" t="s">
        <v>50</v>
      </c>
      <c r="L36" s="1" t="s">
        <v>3356</v>
      </c>
      <c r="M36" s="1" t="s">
        <v>3360</v>
      </c>
      <c r="N36" s="1" t="s">
        <v>17</v>
      </c>
      <c r="O36" s="1" t="s">
        <v>3358</v>
      </c>
      <c r="P36" s="1" t="s">
        <v>66</v>
      </c>
      <c r="Q36" s="1" t="s">
        <v>39</v>
      </c>
      <c r="R36" s="1" t="s">
        <v>59</v>
      </c>
      <c r="S36" s="1" t="s">
        <v>3356</v>
      </c>
      <c r="T36" s="1" t="s">
        <v>15</v>
      </c>
      <c r="U36" s="1" t="s">
        <v>15</v>
      </c>
      <c r="V36" s="1" t="s">
        <v>40</v>
      </c>
      <c r="W36" s="1" t="s">
        <v>18</v>
      </c>
      <c r="X36" s="1" t="s">
        <v>70</v>
      </c>
      <c r="Y36" s="1" t="s">
        <v>15</v>
      </c>
      <c r="Z36" s="1" t="s">
        <v>50</v>
      </c>
      <c r="AA36" s="1" t="s">
        <v>48</v>
      </c>
      <c r="AB36" s="1" t="s">
        <v>45</v>
      </c>
      <c r="AC36" s="1" t="s">
        <v>45</v>
      </c>
      <c r="AD36" s="1" t="s">
        <v>29</v>
      </c>
      <c r="AE36" s="1" t="s">
        <v>3458</v>
      </c>
    </row>
    <row r="37" spans="1:31" ht="45" customHeight="1" x14ac:dyDescent="0.25">
      <c r="A37" s="1" t="s">
        <v>746</v>
      </c>
      <c r="B37" s="1" t="s">
        <v>1191</v>
      </c>
      <c r="C37" s="1" t="s">
        <v>499</v>
      </c>
      <c r="D37" s="1" t="s">
        <v>1695</v>
      </c>
      <c r="E37" s="1" t="s">
        <v>1714</v>
      </c>
      <c r="F37" s="1">
        <v>44</v>
      </c>
      <c r="G37" s="1">
        <v>20</v>
      </c>
      <c r="H37" s="1" t="s">
        <v>49</v>
      </c>
      <c r="I37" s="4">
        <f t="shared" si="1"/>
        <v>98.909090909090907</v>
      </c>
      <c r="J37" s="1" t="s">
        <v>13</v>
      </c>
      <c r="K37" s="1" t="s">
        <v>13</v>
      </c>
      <c r="L37" s="1" t="s">
        <v>13</v>
      </c>
      <c r="M37" s="1" t="s">
        <v>13</v>
      </c>
      <c r="N37" s="1" t="s">
        <v>15</v>
      </c>
      <c r="O37" s="1" t="s">
        <v>13</v>
      </c>
      <c r="P37" s="1" t="s">
        <v>13</v>
      </c>
      <c r="Q37" s="1" t="s">
        <v>13</v>
      </c>
      <c r="R37" s="1" t="s">
        <v>13</v>
      </c>
      <c r="S37" s="1" t="s">
        <v>14</v>
      </c>
      <c r="T37" s="1" t="s">
        <v>13</v>
      </c>
      <c r="U37" s="1" t="s">
        <v>13</v>
      </c>
      <c r="V37" s="1" t="s">
        <v>13</v>
      </c>
      <c r="W37" s="1" t="s">
        <v>13</v>
      </c>
      <c r="X37" s="1" t="s">
        <v>13</v>
      </c>
      <c r="Y37" s="1" t="s">
        <v>13</v>
      </c>
      <c r="Z37" s="1" t="s">
        <v>13</v>
      </c>
      <c r="AA37" s="1" t="s">
        <v>13</v>
      </c>
      <c r="AB37" s="1" t="s">
        <v>13</v>
      </c>
      <c r="AC37" s="1" t="s">
        <v>45</v>
      </c>
      <c r="AD37" s="1" t="s">
        <v>45</v>
      </c>
      <c r="AE37" s="1" t="s">
        <v>13</v>
      </c>
    </row>
    <row r="38" spans="1:31" ht="45" customHeight="1" x14ac:dyDescent="0.25">
      <c r="A38" s="1" t="s">
        <v>746</v>
      </c>
      <c r="B38" s="1" t="s">
        <v>1191</v>
      </c>
      <c r="C38" s="1" t="s">
        <v>499</v>
      </c>
      <c r="D38" s="1" t="s">
        <v>1715</v>
      </c>
      <c r="E38" s="1" t="s">
        <v>1716</v>
      </c>
      <c r="F38" s="1">
        <v>50</v>
      </c>
      <c r="G38" s="1">
        <v>42</v>
      </c>
      <c r="H38" s="1" t="s">
        <v>3750</v>
      </c>
      <c r="I38" s="4">
        <f t="shared" si="1"/>
        <v>88.454545454545439</v>
      </c>
      <c r="J38" s="1" t="s">
        <v>45</v>
      </c>
      <c r="K38" s="1" t="s">
        <v>19</v>
      </c>
      <c r="L38" s="1" t="s">
        <v>29</v>
      </c>
      <c r="M38" s="1" t="s">
        <v>14</v>
      </c>
      <c r="N38" s="1" t="s">
        <v>40</v>
      </c>
      <c r="O38" s="1" t="s">
        <v>40</v>
      </c>
      <c r="P38" s="1" t="s">
        <v>50</v>
      </c>
      <c r="Q38" s="1" t="s">
        <v>40</v>
      </c>
      <c r="R38" s="1" t="s">
        <v>19</v>
      </c>
      <c r="S38" s="1" t="s">
        <v>72</v>
      </c>
      <c r="T38" s="1" t="s">
        <v>76</v>
      </c>
      <c r="U38" s="1" t="s">
        <v>76</v>
      </c>
      <c r="V38" s="1" t="s">
        <v>19</v>
      </c>
      <c r="W38" s="1" t="s">
        <v>72</v>
      </c>
      <c r="X38" s="1" t="s">
        <v>19</v>
      </c>
      <c r="Y38" s="1" t="s">
        <v>19</v>
      </c>
      <c r="Z38" s="1" t="s">
        <v>19</v>
      </c>
      <c r="AA38" s="1" t="s">
        <v>72</v>
      </c>
      <c r="AB38" s="1" t="s">
        <v>19</v>
      </c>
      <c r="AC38" s="1" t="s">
        <v>19</v>
      </c>
      <c r="AD38" s="1" t="s">
        <v>40</v>
      </c>
      <c r="AE38" s="1" t="s">
        <v>76</v>
      </c>
    </row>
    <row r="39" spans="1:31" ht="45" customHeight="1" x14ac:dyDescent="0.25">
      <c r="A39" s="1" t="s">
        <v>746</v>
      </c>
      <c r="B39" s="1" t="s">
        <v>1191</v>
      </c>
      <c r="C39" s="1" t="s">
        <v>499</v>
      </c>
      <c r="D39" s="1" t="s">
        <v>1717</v>
      </c>
      <c r="E39" s="1" t="s">
        <v>1718</v>
      </c>
      <c r="F39" s="1">
        <v>39</v>
      </c>
      <c r="G39" s="1">
        <v>32</v>
      </c>
      <c r="H39" s="1" t="s">
        <v>3718</v>
      </c>
      <c r="I39" s="4">
        <f t="shared" si="1"/>
        <v>96.86363636363636</v>
      </c>
      <c r="J39" s="1" t="s">
        <v>15</v>
      </c>
      <c r="K39" s="1" t="s">
        <v>44</v>
      </c>
      <c r="L39" s="1" t="s">
        <v>44</v>
      </c>
      <c r="M39" s="1" t="s">
        <v>44</v>
      </c>
      <c r="N39" s="1" t="s">
        <v>44</v>
      </c>
      <c r="O39" s="1" t="s">
        <v>44</v>
      </c>
      <c r="P39" s="1" t="s">
        <v>44</v>
      </c>
      <c r="Q39" s="1" t="s">
        <v>44</v>
      </c>
      <c r="R39" s="1" t="s">
        <v>44</v>
      </c>
      <c r="S39" s="1" t="s">
        <v>44</v>
      </c>
      <c r="T39" s="1" t="s">
        <v>44</v>
      </c>
      <c r="U39" s="1" t="s">
        <v>44</v>
      </c>
      <c r="V39" s="1" t="s">
        <v>44</v>
      </c>
      <c r="W39" s="1" t="s">
        <v>44</v>
      </c>
      <c r="X39" s="1" t="s">
        <v>44</v>
      </c>
      <c r="Y39" s="1" t="s">
        <v>44</v>
      </c>
      <c r="Z39" s="1" t="s">
        <v>44</v>
      </c>
      <c r="AA39" s="1" t="s">
        <v>44</v>
      </c>
      <c r="AB39" s="1" t="s">
        <v>44</v>
      </c>
      <c r="AC39" s="1" t="s">
        <v>44</v>
      </c>
      <c r="AD39" s="1" t="s">
        <v>44</v>
      </c>
      <c r="AE39" s="1" t="s">
        <v>44</v>
      </c>
    </row>
    <row r="40" spans="1:31" ht="45" customHeight="1" x14ac:dyDescent="0.25">
      <c r="A40" s="1" t="s">
        <v>746</v>
      </c>
      <c r="B40" s="1" t="s">
        <v>1241</v>
      </c>
      <c r="C40" s="1" t="s">
        <v>499</v>
      </c>
      <c r="D40" s="1" t="s">
        <v>1719</v>
      </c>
      <c r="E40" s="1" t="s">
        <v>3751</v>
      </c>
      <c r="F40" s="1">
        <v>1178</v>
      </c>
      <c r="G40" s="1">
        <v>507</v>
      </c>
      <c r="H40" s="1" t="s">
        <v>563</v>
      </c>
      <c r="I40" s="4">
        <f>(J40+K40+L40+M40+N40+O40+W40+X40+Y40+Z40+AA40+AB40+AE40)*100/13</f>
        <v>97.461538461538481</v>
      </c>
      <c r="J40" s="1" t="s">
        <v>69</v>
      </c>
      <c r="K40" s="1" t="s">
        <v>69</v>
      </c>
      <c r="L40" s="1" t="s">
        <v>44</v>
      </c>
      <c r="M40" s="1" t="s">
        <v>70</v>
      </c>
      <c r="N40" s="1" t="s">
        <v>45</v>
      </c>
      <c r="O40" s="1" t="s">
        <v>44</v>
      </c>
      <c r="P40" s="1" t="s">
        <v>4262</v>
      </c>
      <c r="Q40" s="1" t="s">
        <v>4262</v>
      </c>
      <c r="R40" s="1" t="s">
        <v>4262</v>
      </c>
      <c r="S40" s="1" t="s">
        <v>4262</v>
      </c>
      <c r="T40" s="1" t="s">
        <v>4262</v>
      </c>
      <c r="U40" s="1" t="s">
        <v>4262</v>
      </c>
      <c r="V40" s="1" t="s">
        <v>4262</v>
      </c>
      <c r="W40" s="1" t="s">
        <v>69</v>
      </c>
      <c r="X40" s="1" t="s">
        <v>69</v>
      </c>
      <c r="Y40" s="1" t="s">
        <v>69</v>
      </c>
      <c r="Z40" s="1" t="s">
        <v>69</v>
      </c>
      <c r="AA40" s="1" t="s">
        <v>69</v>
      </c>
      <c r="AB40" s="1" t="s">
        <v>69</v>
      </c>
      <c r="AC40" s="1" t="s">
        <v>4262</v>
      </c>
      <c r="AD40" s="1" t="s">
        <v>4262</v>
      </c>
      <c r="AE40" s="1" t="s">
        <v>69</v>
      </c>
    </row>
  </sheetData>
  <mergeCells count="10">
    <mergeCell ref="I3:I4"/>
    <mergeCell ref="A1:I1"/>
    <mergeCell ref="J1:AE3"/>
    <mergeCell ref="D3:D4"/>
    <mergeCell ref="E3:E4"/>
    <mergeCell ref="F3:F4"/>
    <mergeCell ref="G3:G4"/>
    <mergeCell ref="H3:H4"/>
    <mergeCell ref="B3:C3"/>
    <mergeCell ref="A2:I2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"/>
  <sheetViews>
    <sheetView showGridLines="0" zoomScale="70" zoomScaleNormal="70" workbookViewId="0">
      <pane xSplit="5" ySplit="4" topLeftCell="F5" activePane="bottomRight" state="frozen"/>
      <selection pane="topRight" activeCell="F1" sqref="F1"/>
      <selection pane="bottomLeft" activeCell="A4" sqref="A4"/>
      <selection pane="bottomRight" activeCell="D8" sqref="D8"/>
    </sheetView>
  </sheetViews>
  <sheetFormatPr defaultColWidth="9.140625" defaultRowHeight="15" x14ac:dyDescent="0.25"/>
  <cols>
    <col min="1" max="1" width="20.7109375" style="11" customWidth="1"/>
    <col min="2" max="2" width="11.7109375" style="11" customWidth="1"/>
    <col min="3" max="3" width="20.7109375" style="11" customWidth="1"/>
    <col min="4" max="4" width="15.7109375" style="11" customWidth="1"/>
    <col min="5" max="5" width="30.7109375" style="11" customWidth="1"/>
    <col min="6" max="8" width="15.7109375" style="11" customWidth="1"/>
    <col min="9" max="9" width="20.7109375" style="11" customWidth="1"/>
    <col min="10" max="31" width="30.7109375" style="11" customWidth="1"/>
    <col min="32" max="16384" width="9.140625" style="11"/>
  </cols>
  <sheetData>
    <row r="1" spans="1:31" s="8" customFormat="1" ht="35.1" customHeight="1" x14ac:dyDescent="0.25">
      <c r="A1" s="67" t="s">
        <v>126</v>
      </c>
      <c r="B1" s="67"/>
      <c r="C1" s="67"/>
      <c r="D1" s="67"/>
      <c r="E1" s="67"/>
      <c r="F1" s="67"/>
      <c r="G1" s="67"/>
      <c r="H1" s="67"/>
      <c r="I1" s="67"/>
      <c r="J1" s="66" t="s">
        <v>3307</v>
      </c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</row>
    <row r="2" spans="1:31" s="8" customFormat="1" ht="23.45" customHeight="1" x14ac:dyDescent="0.25">
      <c r="A2" s="71" t="s">
        <v>4263</v>
      </c>
      <c r="B2" s="72"/>
      <c r="C2" s="72"/>
      <c r="D2" s="72"/>
      <c r="E2" s="72"/>
      <c r="F2" s="72"/>
      <c r="G2" s="72"/>
      <c r="H2" s="72"/>
      <c r="I2" s="73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</row>
    <row r="3" spans="1:31" s="8" customFormat="1" ht="30" customHeight="1" x14ac:dyDescent="0.25">
      <c r="A3" s="39" t="s">
        <v>102</v>
      </c>
      <c r="B3" s="69" t="s">
        <v>4201</v>
      </c>
      <c r="C3" s="70"/>
      <c r="D3" s="64" t="s">
        <v>3</v>
      </c>
      <c r="E3" s="64" t="s">
        <v>4</v>
      </c>
      <c r="F3" s="64" t="s">
        <v>5</v>
      </c>
      <c r="G3" s="64" t="s">
        <v>6</v>
      </c>
      <c r="H3" s="64" t="s">
        <v>7</v>
      </c>
      <c r="I3" s="64" t="s">
        <v>101</v>
      </c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</row>
    <row r="4" spans="1:31" s="8" customFormat="1" ht="155.1" customHeight="1" x14ac:dyDescent="0.25">
      <c r="A4" s="39" t="s">
        <v>0</v>
      </c>
      <c r="B4" s="39" t="s">
        <v>4254</v>
      </c>
      <c r="C4" s="39" t="s">
        <v>2</v>
      </c>
      <c r="D4" s="64"/>
      <c r="E4" s="64"/>
      <c r="F4" s="64"/>
      <c r="G4" s="64"/>
      <c r="H4" s="64"/>
      <c r="I4" s="64"/>
      <c r="J4" s="29" t="s">
        <v>3317</v>
      </c>
      <c r="K4" s="29" t="s">
        <v>3318</v>
      </c>
      <c r="L4" s="29" t="s">
        <v>3319</v>
      </c>
      <c r="M4" s="29" t="s">
        <v>3320</v>
      </c>
      <c r="N4" s="29" t="s">
        <v>3321</v>
      </c>
      <c r="O4" s="29" t="s">
        <v>3322</v>
      </c>
      <c r="P4" s="29" t="s">
        <v>3323</v>
      </c>
      <c r="Q4" s="29" t="s">
        <v>3324</v>
      </c>
      <c r="R4" s="29" t="s">
        <v>3325</v>
      </c>
      <c r="S4" s="29" t="s">
        <v>3326</v>
      </c>
      <c r="T4" s="29" t="s">
        <v>3327</v>
      </c>
      <c r="U4" s="29" t="s">
        <v>3328</v>
      </c>
      <c r="V4" s="29" t="s">
        <v>3329</v>
      </c>
      <c r="W4" s="29" t="s">
        <v>3330</v>
      </c>
      <c r="X4" s="29" t="s">
        <v>3331</v>
      </c>
      <c r="Y4" s="29" t="s">
        <v>3332</v>
      </c>
      <c r="Z4" s="29" t="s">
        <v>3333</v>
      </c>
      <c r="AA4" s="29" t="s">
        <v>3334</v>
      </c>
      <c r="AB4" s="29" t="s">
        <v>3335</v>
      </c>
      <c r="AC4" s="29" t="s">
        <v>3336</v>
      </c>
      <c r="AD4" s="29" t="s">
        <v>3337</v>
      </c>
      <c r="AE4" s="29" t="s">
        <v>3338</v>
      </c>
    </row>
    <row r="5" spans="1:31" ht="45" customHeight="1" x14ac:dyDescent="0.25">
      <c r="A5" s="1" t="s">
        <v>787</v>
      </c>
      <c r="B5" s="1" t="s">
        <v>9</v>
      </c>
      <c r="C5" s="1" t="s">
        <v>10</v>
      </c>
      <c r="D5" s="1" t="s">
        <v>788</v>
      </c>
      <c r="E5" s="1" t="s">
        <v>789</v>
      </c>
      <c r="F5" s="1">
        <v>64</v>
      </c>
      <c r="G5" s="1">
        <v>35</v>
      </c>
      <c r="H5" s="1">
        <v>54.69</v>
      </c>
      <c r="I5" s="6">
        <f>(J5+K5+L5+M5+N5+O5+P5+Q5+R5+S5+U5+V5+W5+X5+Z5+AA5+AB5+AE5)*100/18</f>
        <v>91.333333333333314</v>
      </c>
      <c r="J5" s="1" t="s">
        <v>15</v>
      </c>
      <c r="K5" s="1" t="s">
        <v>13</v>
      </c>
      <c r="L5" s="1" t="s">
        <v>3404</v>
      </c>
      <c r="M5" s="1" t="s">
        <v>55</v>
      </c>
      <c r="N5" s="1" t="s">
        <v>66</v>
      </c>
      <c r="O5" s="1" t="s">
        <v>13</v>
      </c>
      <c r="P5" s="1" t="s">
        <v>13</v>
      </c>
      <c r="Q5" s="1" t="s">
        <v>3404</v>
      </c>
      <c r="R5" s="1" t="s">
        <v>44</v>
      </c>
      <c r="S5" s="1" t="s">
        <v>19</v>
      </c>
      <c r="T5" s="1" t="s">
        <v>4262</v>
      </c>
      <c r="U5" s="1" t="s">
        <v>70</v>
      </c>
      <c r="V5" s="1" t="s">
        <v>63</v>
      </c>
      <c r="W5" s="1" t="s">
        <v>48</v>
      </c>
      <c r="X5" s="1" t="s">
        <v>15</v>
      </c>
      <c r="Y5" s="1" t="s">
        <v>4262</v>
      </c>
      <c r="Z5" s="1" t="s">
        <v>44</v>
      </c>
      <c r="AA5" s="1" t="s">
        <v>44</v>
      </c>
      <c r="AB5" s="1" t="s">
        <v>13</v>
      </c>
      <c r="AC5" s="1" t="s">
        <v>4262</v>
      </c>
      <c r="AD5" s="1" t="s">
        <v>4262</v>
      </c>
      <c r="AE5" s="1" t="s">
        <v>13</v>
      </c>
    </row>
    <row r="6" spans="1:31" ht="45" customHeight="1" x14ac:dyDescent="0.25">
      <c r="A6" s="1" t="s">
        <v>787</v>
      </c>
      <c r="B6" s="1" t="s">
        <v>9</v>
      </c>
      <c r="C6" s="1" t="s">
        <v>10</v>
      </c>
      <c r="D6" s="1" t="s">
        <v>790</v>
      </c>
      <c r="E6" s="1" t="s">
        <v>791</v>
      </c>
      <c r="F6" s="1">
        <v>25</v>
      </c>
      <c r="G6" s="1">
        <v>14</v>
      </c>
      <c r="H6" s="1">
        <v>56</v>
      </c>
      <c r="I6" s="6">
        <f t="shared" ref="I6:I7" si="0">(J6+K6+L6+M6+N6+O6+P6+Q6+R6+S6+U6+V6+W6+X6+Z6+AA6+AB6+AE6)*100/18</f>
        <v>90.6111111111111</v>
      </c>
      <c r="J6" s="1" t="s">
        <v>55</v>
      </c>
      <c r="K6" s="1" t="s">
        <v>29</v>
      </c>
      <c r="L6" s="1" t="s">
        <v>29</v>
      </c>
      <c r="M6" s="1" t="s">
        <v>29</v>
      </c>
      <c r="N6" s="1" t="s">
        <v>59</v>
      </c>
      <c r="O6" s="1" t="s">
        <v>14</v>
      </c>
      <c r="P6" s="1" t="s">
        <v>29</v>
      </c>
      <c r="Q6" s="1" t="s">
        <v>76</v>
      </c>
      <c r="R6" s="1" t="s">
        <v>29</v>
      </c>
      <c r="S6" s="1" t="s">
        <v>55</v>
      </c>
      <c r="T6" s="1" t="s">
        <v>4262</v>
      </c>
      <c r="U6" s="1" t="s">
        <v>14</v>
      </c>
      <c r="V6" s="1" t="s">
        <v>14</v>
      </c>
      <c r="W6" s="1" t="s">
        <v>29</v>
      </c>
      <c r="X6" s="1" t="s">
        <v>29</v>
      </c>
      <c r="Y6" s="1" t="s">
        <v>4262</v>
      </c>
      <c r="Z6" s="1" t="s">
        <v>29</v>
      </c>
      <c r="AA6" s="1" t="s">
        <v>14</v>
      </c>
      <c r="AB6" s="1" t="s">
        <v>29</v>
      </c>
      <c r="AC6" s="1" t="s">
        <v>4262</v>
      </c>
      <c r="AD6" s="1" t="s">
        <v>4262</v>
      </c>
      <c r="AE6" s="1" t="s">
        <v>29</v>
      </c>
    </row>
    <row r="7" spans="1:31" ht="45" customHeight="1" x14ac:dyDescent="0.25">
      <c r="A7" s="1" t="s">
        <v>787</v>
      </c>
      <c r="B7" s="1" t="s">
        <v>9</v>
      </c>
      <c r="C7" s="1" t="s">
        <v>10</v>
      </c>
      <c r="D7" s="1" t="s">
        <v>792</v>
      </c>
      <c r="E7" s="1" t="s">
        <v>793</v>
      </c>
      <c r="F7" s="1">
        <v>9</v>
      </c>
      <c r="G7" s="1">
        <v>5</v>
      </c>
      <c r="H7" s="1">
        <v>55.56</v>
      </c>
      <c r="I7" s="6">
        <f t="shared" si="0"/>
        <v>100</v>
      </c>
      <c r="J7" s="1" t="s">
        <v>13</v>
      </c>
      <c r="K7" s="1" t="s">
        <v>13</v>
      </c>
      <c r="L7" s="1" t="s">
        <v>13</v>
      </c>
      <c r="M7" s="1" t="s">
        <v>13</v>
      </c>
      <c r="N7" s="1" t="s">
        <v>13</v>
      </c>
      <c r="O7" s="1" t="s">
        <v>13</v>
      </c>
      <c r="P7" s="1" t="s">
        <v>13</v>
      </c>
      <c r="Q7" s="1" t="s">
        <v>13</v>
      </c>
      <c r="R7" s="1" t="s">
        <v>13</v>
      </c>
      <c r="S7" s="1" t="s">
        <v>13</v>
      </c>
      <c r="T7" s="1" t="s">
        <v>4262</v>
      </c>
      <c r="U7" s="1" t="s">
        <v>13</v>
      </c>
      <c r="V7" s="1" t="s">
        <v>13</v>
      </c>
      <c r="W7" s="1" t="s">
        <v>13</v>
      </c>
      <c r="X7" s="1" t="s">
        <v>13</v>
      </c>
      <c r="Y7" s="1" t="s">
        <v>4262</v>
      </c>
      <c r="Z7" s="1" t="s">
        <v>13</v>
      </c>
      <c r="AA7" s="1" t="s">
        <v>13</v>
      </c>
      <c r="AB7" s="1" t="s">
        <v>13</v>
      </c>
      <c r="AC7" s="1" t="s">
        <v>4262</v>
      </c>
      <c r="AD7" s="1" t="s">
        <v>4262</v>
      </c>
      <c r="AE7" s="1" t="s">
        <v>13</v>
      </c>
    </row>
    <row r="8" spans="1:31" ht="45" customHeight="1" x14ac:dyDescent="0.25">
      <c r="A8" s="1" t="s">
        <v>787</v>
      </c>
      <c r="B8" s="1" t="s">
        <v>1191</v>
      </c>
      <c r="C8" s="1" t="s">
        <v>499</v>
      </c>
      <c r="D8" s="1" t="s">
        <v>2613</v>
      </c>
      <c r="E8" s="1" t="s">
        <v>2614</v>
      </c>
      <c r="F8" s="1">
        <v>2</v>
      </c>
      <c r="G8" s="1">
        <v>3</v>
      </c>
      <c r="H8" s="1">
        <v>150</v>
      </c>
      <c r="I8" s="4">
        <f>(J8+K8+L8+M8+N8+O8+W8+X8+Y8+Z8+AA8+AB8+AE8)*100/13</f>
        <v>66.923076923076934</v>
      </c>
      <c r="J8" s="1" t="s">
        <v>17</v>
      </c>
      <c r="K8" s="1" t="s">
        <v>17</v>
      </c>
      <c r="L8" s="1" t="s">
        <v>91</v>
      </c>
      <c r="M8" s="1" t="s">
        <v>17</v>
      </c>
      <c r="N8" s="1" t="s">
        <v>13</v>
      </c>
      <c r="O8" s="1" t="s">
        <v>17</v>
      </c>
      <c r="P8" s="1" t="s">
        <v>13</v>
      </c>
      <c r="Q8" s="1" t="s">
        <v>17</v>
      </c>
      <c r="R8" s="1" t="s">
        <v>17</v>
      </c>
      <c r="S8" s="1" t="s">
        <v>20</v>
      </c>
      <c r="T8" s="1" t="s">
        <v>17</v>
      </c>
      <c r="U8" s="1" t="s">
        <v>17</v>
      </c>
      <c r="V8" s="1" t="s">
        <v>17</v>
      </c>
      <c r="W8" s="1" t="s">
        <v>17</v>
      </c>
      <c r="X8" s="1" t="s">
        <v>17</v>
      </c>
      <c r="Y8" s="1" t="s">
        <v>91</v>
      </c>
      <c r="Z8" s="1" t="s">
        <v>17</v>
      </c>
      <c r="AA8" s="1" t="s">
        <v>17</v>
      </c>
      <c r="AB8" s="1" t="s">
        <v>17</v>
      </c>
      <c r="AC8" s="1" t="s">
        <v>17</v>
      </c>
      <c r="AD8" s="1" t="s">
        <v>17</v>
      </c>
      <c r="AE8" s="1" t="s">
        <v>17</v>
      </c>
    </row>
    <row r="9" spans="1:31" ht="45" customHeight="1" x14ac:dyDescent="0.25">
      <c r="A9" s="1" t="s">
        <v>787</v>
      </c>
      <c r="B9" s="1" t="s">
        <v>1191</v>
      </c>
      <c r="C9" s="1" t="s">
        <v>499</v>
      </c>
      <c r="D9" s="1" t="s">
        <v>2615</v>
      </c>
      <c r="E9" s="1" t="s">
        <v>2616</v>
      </c>
      <c r="F9" s="1">
        <v>32</v>
      </c>
      <c r="G9" s="1">
        <v>23</v>
      </c>
      <c r="H9" s="1">
        <v>71.88</v>
      </c>
      <c r="I9" s="4">
        <f>(J9+K9+L9+M9+N9+O9+W9+X9+Y9+Z9+AA9+AB9+AE9)*100/13</f>
        <v>80.15384615384616</v>
      </c>
      <c r="J9" s="1" t="s">
        <v>22</v>
      </c>
      <c r="K9" s="1" t="s">
        <v>40</v>
      </c>
      <c r="L9" s="1" t="s">
        <v>59</v>
      </c>
      <c r="M9" s="1" t="s">
        <v>55</v>
      </c>
      <c r="N9" s="1" t="s">
        <v>39</v>
      </c>
      <c r="O9" s="1" t="s">
        <v>76</v>
      </c>
      <c r="P9" s="1" t="s">
        <v>39</v>
      </c>
      <c r="Q9" s="1" t="s">
        <v>22</v>
      </c>
      <c r="R9" s="1" t="s">
        <v>76</v>
      </c>
      <c r="S9" s="1" t="s">
        <v>146</v>
      </c>
      <c r="T9" s="1" t="s">
        <v>18</v>
      </c>
      <c r="U9" s="1" t="s">
        <v>22</v>
      </c>
      <c r="V9" s="1" t="s">
        <v>55</v>
      </c>
      <c r="W9" s="1" t="s">
        <v>76</v>
      </c>
      <c r="X9" s="1" t="s">
        <v>3361</v>
      </c>
      <c r="Y9" s="1" t="s">
        <v>3767</v>
      </c>
      <c r="Z9" s="1" t="s">
        <v>76</v>
      </c>
      <c r="AA9" s="1" t="s">
        <v>55</v>
      </c>
      <c r="AB9" s="1" t="s">
        <v>18</v>
      </c>
      <c r="AC9" s="1" t="s">
        <v>22</v>
      </c>
      <c r="AD9" s="1" t="s">
        <v>192</v>
      </c>
      <c r="AE9" s="1" t="s">
        <v>3404</v>
      </c>
    </row>
    <row r="10" spans="1:31" x14ac:dyDescent="0.25">
      <c r="A10" s="7"/>
      <c r="B10" s="7"/>
      <c r="C10" s="7"/>
      <c r="D10" s="7"/>
      <c r="E10" s="7"/>
      <c r="F10" s="7"/>
      <c r="G10" s="7"/>
      <c r="H10" s="7"/>
      <c r="I10" s="20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 spans="1:31" ht="39.950000000000003" customHeight="1" x14ac:dyDescent="0.25">
      <c r="A11" s="68" t="s">
        <v>2406</v>
      </c>
      <c r="B11" s="68"/>
      <c r="C11" s="68"/>
      <c r="D11" s="68"/>
      <c r="E11" s="68"/>
      <c r="F11" s="68"/>
      <c r="G11" s="68"/>
      <c r="H11" s="68"/>
      <c r="I11" s="43"/>
      <c r="J11" s="43"/>
      <c r="K11" s="2"/>
      <c r="L11" s="2"/>
      <c r="M11" s="2"/>
      <c r="N11" s="43"/>
      <c r="O11" s="2"/>
      <c r="P11" s="2"/>
      <c r="Q11" s="2"/>
      <c r="R11" s="43"/>
      <c r="S11" s="43"/>
      <c r="T11" s="43"/>
      <c r="U11" s="43"/>
      <c r="V11" s="2"/>
      <c r="W11" s="43"/>
      <c r="X11" s="43"/>
      <c r="Y11" s="43"/>
      <c r="Z11" s="43"/>
      <c r="AA11" s="43"/>
      <c r="AB11" s="43"/>
      <c r="AC11" s="43"/>
      <c r="AD11" s="43"/>
      <c r="AE11" s="43"/>
    </row>
    <row r="12" spans="1:31" ht="25.5" x14ac:dyDescent="0.25">
      <c r="A12" s="39" t="s">
        <v>102</v>
      </c>
      <c r="B12" s="69" t="s">
        <v>4253</v>
      </c>
      <c r="C12" s="70"/>
      <c r="D12" s="64" t="s">
        <v>3</v>
      </c>
      <c r="E12" s="64" t="s">
        <v>4</v>
      </c>
      <c r="F12" s="64" t="s">
        <v>5</v>
      </c>
      <c r="G12" s="64" t="s">
        <v>6</v>
      </c>
      <c r="H12" s="64" t="s">
        <v>7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ht="80.099999999999994" customHeight="1" x14ac:dyDescent="0.25">
      <c r="A13" s="39" t="s">
        <v>0</v>
      </c>
      <c r="B13" s="39" t="s">
        <v>4204</v>
      </c>
      <c r="C13" s="39" t="s">
        <v>2</v>
      </c>
      <c r="D13" s="64"/>
      <c r="E13" s="64"/>
      <c r="F13" s="64"/>
      <c r="G13" s="64"/>
      <c r="H13" s="64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</row>
    <row r="14" spans="1:31" ht="45" customHeight="1" x14ac:dyDescent="0.25">
      <c r="A14" s="1" t="s">
        <v>787</v>
      </c>
      <c r="B14" s="1" t="s">
        <v>1191</v>
      </c>
      <c r="C14" s="1" t="s">
        <v>499</v>
      </c>
      <c r="D14" s="1" t="s">
        <v>1743</v>
      </c>
      <c r="E14" s="1" t="s">
        <v>1744</v>
      </c>
      <c r="F14" s="1">
        <v>21</v>
      </c>
      <c r="G14" s="1">
        <v>4</v>
      </c>
      <c r="H14" s="1">
        <v>19.05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5" spans="1:31" ht="45" customHeight="1" x14ac:dyDescent="0.25">
      <c r="A15" s="1" t="s">
        <v>787</v>
      </c>
      <c r="B15" s="1" t="s">
        <v>1191</v>
      </c>
      <c r="C15" s="1" t="s">
        <v>499</v>
      </c>
      <c r="D15" s="1" t="s">
        <v>2617</v>
      </c>
      <c r="E15" s="1" t="s">
        <v>2618</v>
      </c>
      <c r="F15" s="1">
        <v>349</v>
      </c>
      <c r="G15" s="1">
        <v>43</v>
      </c>
      <c r="H15" s="1">
        <v>12.32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</row>
    <row r="16" spans="1:31" ht="45" customHeight="1" x14ac:dyDescent="0.25">
      <c r="A16" s="1" t="s">
        <v>787</v>
      </c>
      <c r="B16" s="1" t="s">
        <v>1241</v>
      </c>
      <c r="C16" s="1" t="s">
        <v>499</v>
      </c>
      <c r="D16" s="1" t="s">
        <v>2619</v>
      </c>
      <c r="E16" s="1" t="s">
        <v>2620</v>
      </c>
      <c r="F16" s="1">
        <v>156</v>
      </c>
      <c r="G16" s="1">
        <v>4</v>
      </c>
      <c r="H16" s="1">
        <v>2.56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</row>
    <row r="17" spans="1:31" ht="45" customHeight="1" x14ac:dyDescent="0.25">
      <c r="A17" s="1" t="s">
        <v>787</v>
      </c>
      <c r="B17" s="1" t="s">
        <v>1241</v>
      </c>
      <c r="C17" s="1" t="s">
        <v>499</v>
      </c>
      <c r="D17" s="1" t="s">
        <v>2621</v>
      </c>
      <c r="E17" s="1" t="s">
        <v>2622</v>
      </c>
      <c r="F17" s="1">
        <v>171</v>
      </c>
      <c r="G17" s="1">
        <v>10</v>
      </c>
      <c r="H17" s="1">
        <v>5.85</v>
      </c>
    </row>
    <row r="19" spans="1:31" ht="39.950000000000003" customHeight="1" x14ac:dyDescent="0.25">
      <c r="A19" s="87"/>
      <c r="B19" s="87"/>
      <c r="C19" s="87"/>
      <c r="D19" s="87"/>
      <c r="E19" s="87"/>
    </row>
    <row r="20" spans="1:31" ht="39.950000000000003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39.950000000000003" customHeight="1" x14ac:dyDescent="0.25">
      <c r="A21" s="7"/>
      <c r="B21" s="7"/>
      <c r="C21" s="7"/>
      <c r="D21" s="7"/>
      <c r="E21" s="7"/>
      <c r="F21" s="7"/>
      <c r="G21" s="7"/>
      <c r="H21" s="7"/>
    </row>
  </sheetData>
  <mergeCells count="18">
    <mergeCell ref="A19:E19"/>
    <mergeCell ref="D12:D13"/>
    <mergeCell ref="E12:E13"/>
    <mergeCell ref="F12:F13"/>
    <mergeCell ref="G12:G13"/>
    <mergeCell ref="B12:C12"/>
    <mergeCell ref="J1:AE3"/>
    <mergeCell ref="A11:H11"/>
    <mergeCell ref="H12:H13"/>
    <mergeCell ref="A1:I1"/>
    <mergeCell ref="D3:D4"/>
    <mergeCell ref="E3:E4"/>
    <mergeCell ref="F3:F4"/>
    <mergeCell ref="G3:G4"/>
    <mergeCell ref="H3:H4"/>
    <mergeCell ref="I3:I4"/>
    <mergeCell ref="B3:C3"/>
    <mergeCell ref="A2:I2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7"/>
  <sheetViews>
    <sheetView showGridLines="0" zoomScale="75" zoomScaleNormal="75" workbookViewId="0">
      <pane xSplit="5" ySplit="4" topLeftCell="F5" activePane="bottomRight" state="frozen"/>
      <selection pane="topRight" activeCell="F1" sqref="F1"/>
      <selection pane="bottomLeft" activeCell="A4" sqref="A4"/>
      <selection pane="bottomRight" activeCell="C10" sqref="C10"/>
    </sheetView>
  </sheetViews>
  <sheetFormatPr defaultColWidth="20.28515625" defaultRowHeight="15" x14ac:dyDescent="0.25"/>
  <cols>
    <col min="1" max="1" width="20.7109375" style="11" customWidth="1"/>
    <col min="2" max="2" width="11.7109375" style="11" customWidth="1"/>
    <col min="3" max="3" width="20.7109375" style="11" customWidth="1"/>
    <col min="4" max="4" width="15.7109375" style="11" customWidth="1"/>
    <col min="5" max="5" width="30.7109375" style="11" customWidth="1"/>
    <col min="6" max="8" width="15.7109375" style="11" customWidth="1"/>
    <col min="9" max="9" width="20.7109375" style="11" customWidth="1"/>
    <col min="10" max="31" width="30.7109375" style="11" customWidth="1"/>
    <col min="32" max="16384" width="20.28515625" style="11"/>
  </cols>
  <sheetData>
    <row r="1" spans="1:31" s="8" customFormat="1" ht="35.1" customHeight="1" x14ac:dyDescent="0.25">
      <c r="A1" s="67" t="s">
        <v>126</v>
      </c>
      <c r="B1" s="67"/>
      <c r="C1" s="67"/>
      <c r="D1" s="67"/>
      <c r="E1" s="67"/>
      <c r="F1" s="67"/>
      <c r="G1" s="67"/>
      <c r="H1" s="67"/>
      <c r="I1" s="67"/>
      <c r="J1" s="66" t="s">
        <v>3307</v>
      </c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</row>
    <row r="2" spans="1:31" s="8" customFormat="1" ht="22.15" customHeight="1" x14ac:dyDescent="0.25">
      <c r="A2" s="71" t="s">
        <v>4263</v>
      </c>
      <c r="B2" s="72"/>
      <c r="C2" s="72"/>
      <c r="D2" s="72"/>
      <c r="E2" s="72"/>
      <c r="F2" s="72"/>
      <c r="G2" s="72"/>
      <c r="H2" s="72"/>
      <c r="I2" s="73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</row>
    <row r="3" spans="1:31" s="8" customFormat="1" ht="30" customHeight="1" x14ac:dyDescent="0.25">
      <c r="A3" s="39" t="s">
        <v>102</v>
      </c>
      <c r="B3" s="69" t="s">
        <v>4201</v>
      </c>
      <c r="C3" s="70"/>
      <c r="D3" s="64" t="s">
        <v>3</v>
      </c>
      <c r="E3" s="64" t="s">
        <v>4</v>
      </c>
      <c r="F3" s="64" t="s">
        <v>5</v>
      </c>
      <c r="G3" s="64" t="s">
        <v>6</v>
      </c>
      <c r="H3" s="64" t="s">
        <v>7</v>
      </c>
      <c r="I3" s="64" t="s">
        <v>101</v>
      </c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</row>
    <row r="4" spans="1:31" s="8" customFormat="1" ht="155.1" customHeight="1" x14ac:dyDescent="0.25">
      <c r="A4" s="39" t="s">
        <v>0</v>
      </c>
      <c r="B4" s="39" t="s">
        <v>4204</v>
      </c>
      <c r="C4" s="39" t="s">
        <v>2</v>
      </c>
      <c r="D4" s="64"/>
      <c r="E4" s="64"/>
      <c r="F4" s="64"/>
      <c r="G4" s="64"/>
      <c r="H4" s="64"/>
      <c r="I4" s="64"/>
      <c r="J4" s="29" t="s">
        <v>3317</v>
      </c>
      <c r="K4" s="29" t="s">
        <v>3318</v>
      </c>
      <c r="L4" s="29" t="s">
        <v>3319</v>
      </c>
      <c r="M4" s="29" t="s">
        <v>3320</v>
      </c>
      <c r="N4" s="29" t="s">
        <v>3321</v>
      </c>
      <c r="O4" s="29" t="s">
        <v>3322</v>
      </c>
      <c r="P4" s="29" t="s">
        <v>3323</v>
      </c>
      <c r="Q4" s="29" t="s">
        <v>3324</v>
      </c>
      <c r="R4" s="29" t="s">
        <v>3325</v>
      </c>
      <c r="S4" s="29" t="s">
        <v>3326</v>
      </c>
      <c r="T4" s="29" t="s">
        <v>3327</v>
      </c>
      <c r="U4" s="29" t="s">
        <v>3328</v>
      </c>
      <c r="V4" s="29" t="s">
        <v>3329</v>
      </c>
      <c r="W4" s="29" t="s">
        <v>3330</v>
      </c>
      <c r="X4" s="29" t="s">
        <v>3331</v>
      </c>
      <c r="Y4" s="29" t="s">
        <v>3332</v>
      </c>
      <c r="Z4" s="29" t="s">
        <v>3333</v>
      </c>
      <c r="AA4" s="29" t="s">
        <v>3334</v>
      </c>
      <c r="AB4" s="29" t="s">
        <v>3335</v>
      </c>
      <c r="AC4" s="29" t="s">
        <v>3336</v>
      </c>
      <c r="AD4" s="29" t="s">
        <v>3337</v>
      </c>
      <c r="AE4" s="29" t="s">
        <v>3338</v>
      </c>
    </row>
    <row r="5" spans="1:31" s="8" customFormat="1" ht="45" customHeight="1" x14ac:dyDescent="0.25">
      <c r="A5" s="1" t="s">
        <v>794</v>
      </c>
      <c r="B5" s="1" t="s">
        <v>9</v>
      </c>
      <c r="C5" s="1" t="s">
        <v>10</v>
      </c>
      <c r="D5" s="1" t="s">
        <v>795</v>
      </c>
      <c r="E5" s="1" t="s">
        <v>3768</v>
      </c>
      <c r="F5" s="1">
        <v>147</v>
      </c>
      <c r="G5" s="1">
        <v>105</v>
      </c>
      <c r="H5" s="1" t="s">
        <v>98</v>
      </c>
      <c r="I5" s="6">
        <f>(J5+K5+L5+M5+N5+O5+P5+Q5+R5+S5+U5+V5+W5+X5+Z5+AA5+AB5+AE5)*100/18</f>
        <v>90.055555555555543</v>
      </c>
      <c r="J5" s="1" t="s">
        <v>70</v>
      </c>
      <c r="K5" s="1" t="s">
        <v>69</v>
      </c>
      <c r="L5" s="1" t="s">
        <v>81</v>
      </c>
      <c r="M5" s="1" t="s">
        <v>29</v>
      </c>
      <c r="N5" s="1" t="s">
        <v>3359</v>
      </c>
      <c r="O5" s="1" t="s">
        <v>50</v>
      </c>
      <c r="P5" s="1" t="s">
        <v>40</v>
      </c>
      <c r="Q5" s="1" t="s">
        <v>81</v>
      </c>
      <c r="R5" s="1" t="s">
        <v>19</v>
      </c>
      <c r="S5" s="1" t="s">
        <v>66</v>
      </c>
      <c r="T5" s="1" t="s">
        <v>4262</v>
      </c>
      <c r="U5" s="1" t="s">
        <v>70</v>
      </c>
      <c r="V5" s="1" t="s">
        <v>50</v>
      </c>
      <c r="W5" s="1" t="s">
        <v>45</v>
      </c>
      <c r="X5" s="1" t="s">
        <v>45</v>
      </c>
      <c r="Y5" s="1" t="s">
        <v>4262</v>
      </c>
      <c r="Z5" s="1" t="s">
        <v>45</v>
      </c>
      <c r="AA5" s="1" t="s">
        <v>15</v>
      </c>
      <c r="AB5" s="1" t="s">
        <v>45</v>
      </c>
      <c r="AC5" s="1" t="s">
        <v>4262</v>
      </c>
      <c r="AD5" s="1" t="s">
        <v>4262</v>
      </c>
      <c r="AE5" s="1" t="s">
        <v>45</v>
      </c>
    </row>
    <row r="6" spans="1:31" s="8" customFormat="1" ht="45" customHeight="1" x14ac:dyDescent="0.25">
      <c r="A6" s="1" t="s">
        <v>794</v>
      </c>
      <c r="B6" s="1" t="s">
        <v>9</v>
      </c>
      <c r="C6" s="1" t="s">
        <v>10</v>
      </c>
      <c r="D6" s="1" t="s">
        <v>2600</v>
      </c>
      <c r="E6" s="1" t="s">
        <v>3769</v>
      </c>
      <c r="F6" s="1">
        <v>106</v>
      </c>
      <c r="G6" s="1">
        <v>66</v>
      </c>
      <c r="H6" s="1" t="s">
        <v>3753</v>
      </c>
      <c r="I6" s="6">
        <f t="shared" ref="I6:I24" si="0">(J6+K6+L6+M6+N6+O6+P6+Q6+R6+S6+U6+V6+W6+X6+Z6+AA6+AB6+AE6)*100/18</f>
        <v>90.111111111111086</v>
      </c>
      <c r="J6" s="1" t="s">
        <v>69</v>
      </c>
      <c r="K6" s="1" t="s">
        <v>13</v>
      </c>
      <c r="L6" s="1" t="s">
        <v>330</v>
      </c>
      <c r="M6" s="1" t="s">
        <v>76</v>
      </c>
      <c r="N6" s="1" t="s">
        <v>3411</v>
      </c>
      <c r="O6" s="1" t="s">
        <v>72</v>
      </c>
      <c r="P6" s="1" t="s">
        <v>44</v>
      </c>
      <c r="Q6" s="1" t="s">
        <v>15</v>
      </c>
      <c r="R6" s="1" t="s">
        <v>15</v>
      </c>
      <c r="S6" s="1" t="s">
        <v>3361</v>
      </c>
      <c r="T6" s="1" t="s">
        <v>4262</v>
      </c>
      <c r="U6" s="1" t="s">
        <v>29</v>
      </c>
      <c r="V6" s="1" t="s">
        <v>76</v>
      </c>
      <c r="W6" s="1" t="s">
        <v>15</v>
      </c>
      <c r="X6" s="1" t="s">
        <v>44</v>
      </c>
      <c r="Y6" s="1" t="s">
        <v>4262</v>
      </c>
      <c r="Z6" s="1" t="s">
        <v>13</v>
      </c>
      <c r="AA6" s="1" t="s">
        <v>45</v>
      </c>
      <c r="AB6" s="1" t="s">
        <v>44</v>
      </c>
      <c r="AC6" s="1" t="s">
        <v>4262</v>
      </c>
      <c r="AD6" s="1" t="s">
        <v>4262</v>
      </c>
      <c r="AE6" s="1" t="s">
        <v>69</v>
      </c>
    </row>
    <row r="7" spans="1:31" s="8" customFormat="1" ht="45" customHeight="1" x14ac:dyDescent="0.25">
      <c r="A7" s="1" t="s">
        <v>794</v>
      </c>
      <c r="B7" s="1" t="s">
        <v>9</v>
      </c>
      <c r="C7" s="1" t="s">
        <v>10</v>
      </c>
      <c r="D7" s="1" t="s">
        <v>796</v>
      </c>
      <c r="E7" s="1" t="s">
        <v>3770</v>
      </c>
      <c r="F7" s="1">
        <v>41</v>
      </c>
      <c r="G7" s="1">
        <v>21</v>
      </c>
      <c r="H7" s="1" t="s">
        <v>549</v>
      </c>
      <c r="I7" s="6">
        <f t="shared" si="0"/>
        <v>96.222222222222229</v>
      </c>
      <c r="J7" s="1" t="s">
        <v>13</v>
      </c>
      <c r="K7" s="1" t="s">
        <v>13</v>
      </c>
      <c r="L7" s="1" t="s">
        <v>13</v>
      </c>
      <c r="M7" s="1" t="s">
        <v>13</v>
      </c>
      <c r="N7" s="1" t="s">
        <v>55</v>
      </c>
      <c r="O7" s="1" t="s">
        <v>45</v>
      </c>
      <c r="P7" s="1" t="s">
        <v>13</v>
      </c>
      <c r="Q7" s="1" t="s">
        <v>40</v>
      </c>
      <c r="R7" s="1" t="s">
        <v>45</v>
      </c>
      <c r="S7" s="1" t="s">
        <v>30</v>
      </c>
      <c r="T7" s="1" t="s">
        <v>4262</v>
      </c>
      <c r="U7" s="1" t="s">
        <v>13</v>
      </c>
      <c r="V7" s="1" t="s">
        <v>13</v>
      </c>
      <c r="W7" s="1" t="s">
        <v>13</v>
      </c>
      <c r="X7" s="1" t="s">
        <v>13</v>
      </c>
      <c r="Y7" s="1" t="s">
        <v>4262</v>
      </c>
      <c r="Z7" s="1" t="s">
        <v>13</v>
      </c>
      <c r="AA7" s="1" t="s">
        <v>13</v>
      </c>
      <c r="AB7" s="1" t="s">
        <v>13</v>
      </c>
      <c r="AC7" s="1" t="s">
        <v>4262</v>
      </c>
      <c r="AD7" s="1" t="s">
        <v>4262</v>
      </c>
      <c r="AE7" s="1" t="s">
        <v>45</v>
      </c>
    </row>
    <row r="8" spans="1:31" s="8" customFormat="1" ht="45" customHeight="1" x14ac:dyDescent="0.25">
      <c r="A8" s="1" t="s">
        <v>794</v>
      </c>
      <c r="B8" s="1" t="s">
        <v>9</v>
      </c>
      <c r="C8" s="1" t="s">
        <v>10</v>
      </c>
      <c r="D8" s="1" t="s">
        <v>797</v>
      </c>
      <c r="E8" s="1" t="s">
        <v>798</v>
      </c>
      <c r="F8" s="1">
        <v>174</v>
      </c>
      <c r="G8" s="1">
        <v>86</v>
      </c>
      <c r="H8" s="1" t="s">
        <v>3771</v>
      </c>
      <c r="I8" s="6">
        <f t="shared" si="0"/>
        <v>92.166666666666686</v>
      </c>
      <c r="J8" s="1" t="s">
        <v>44</v>
      </c>
      <c r="K8" s="1" t="s">
        <v>70</v>
      </c>
      <c r="L8" s="1" t="s">
        <v>14</v>
      </c>
      <c r="M8" s="1" t="s">
        <v>40</v>
      </c>
      <c r="N8" s="1" t="s">
        <v>59</v>
      </c>
      <c r="O8" s="1" t="s">
        <v>59</v>
      </c>
      <c r="P8" s="1" t="s">
        <v>15</v>
      </c>
      <c r="Q8" s="1" t="s">
        <v>50</v>
      </c>
      <c r="R8" s="1" t="s">
        <v>29</v>
      </c>
      <c r="S8" s="1" t="s">
        <v>76</v>
      </c>
      <c r="T8" s="1" t="s">
        <v>4262</v>
      </c>
      <c r="U8" s="1" t="s">
        <v>44</v>
      </c>
      <c r="V8" s="1" t="s">
        <v>14</v>
      </c>
      <c r="W8" s="1" t="s">
        <v>29</v>
      </c>
      <c r="X8" s="1" t="s">
        <v>14</v>
      </c>
      <c r="Y8" s="1" t="s">
        <v>4262</v>
      </c>
      <c r="Z8" s="1" t="s">
        <v>70</v>
      </c>
      <c r="AA8" s="1" t="s">
        <v>70</v>
      </c>
      <c r="AB8" s="1" t="s">
        <v>70</v>
      </c>
      <c r="AC8" s="1" t="s">
        <v>4262</v>
      </c>
      <c r="AD8" s="1" t="s">
        <v>4262</v>
      </c>
      <c r="AE8" s="1" t="s">
        <v>15</v>
      </c>
    </row>
    <row r="9" spans="1:31" s="8" customFormat="1" ht="45" customHeight="1" x14ac:dyDescent="0.25">
      <c r="A9" s="1" t="s">
        <v>794</v>
      </c>
      <c r="B9" s="1" t="s">
        <v>9</v>
      </c>
      <c r="C9" s="1" t="s">
        <v>10</v>
      </c>
      <c r="D9" s="1" t="s">
        <v>801</v>
      </c>
      <c r="E9" s="1" t="s">
        <v>3772</v>
      </c>
      <c r="F9" s="1">
        <v>117</v>
      </c>
      <c r="G9" s="1">
        <v>58</v>
      </c>
      <c r="H9" s="1" t="s">
        <v>3773</v>
      </c>
      <c r="I9" s="6">
        <f t="shared" si="0"/>
        <v>91.777777777777786</v>
      </c>
      <c r="J9" s="1" t="s">
        <v>69</v>
      </c>
      <c r="K9" s="1" t="s">
        <v>69</v>
      </c>
      <c r="L9" s="1" t="s">
        <v>48</v>
      </c>
      <c r="M9" s="1" t="s">
        <v>45</v>
      </c>
      <c r="N9" s="1" t="s">
        <v>3357</v>
      </c>
      <c r="O9" s="1" t="s">
        <v>72</v>
      </c>
      <c r="P9" s="1" t="s">
        <v>29</v>
      </c>
      <c r="Q9" s="1" t="s">
        <v>81</v>
      </c>
      <c r="R9" s="1" t="s">
        <v>48</v>
      </c>
      <c r="S9" s="1" t="s">
        <v>79</v>
      </c>
      <c r="T9" s="1" t="s">
        <v>4262</v>
      </c>
      <c r="U9" s="1" t="s">
        <v>70</v>
      </c>
      <c r="V9" s="1" t="s">
        <v>69</v>
      </c>
      <c r="W9" s="1" t="s">
        <v>70</v>
      </c>
      <c r="X9" s="1" t="s">
        <v>45</v>
      </c>
      <c r="Y9" s="1" t="s">
        <v>4262</v>
      </c>
      <c r="Z9" s="1" t="s">
        <v>69</v>
      </c>
      <c r="AA9" s="1" t="s">
        <v>70</v>
      </c>
      <c r="AB9" s="1" t="s">
        <v>69</v>
      </c>
      <c r="AC9" s="1" t="s">
        <v>4262</v>
      </c>
      <c r="AD9" s="1" t="s">
        <v>4262</v>
      </c>
      <c r="AE9" s="1" t="s">
        <v>69</v>
      </c>
    </row>
    <row r="10" spans="1:31" s="8" customFormat="1" ht="45" customHeight="1" x14ac:dyDescent="0.25">
      <c r="A10" s="1" t="s">
        <v>794</v>
      </c>
      <c r="B10" s="1" t="s">
        <v>9</v>
      </c>
      <c r="C10" s="1" t="s">
        <v>10</v>
      </c>
      <c r="D10" s="1" t="s">
        <v>802</v>
      </c>
      <c r="E10" s="1" t="s">
        <v>803</v>
      </c>
      <c r="F10" s="1">
        <v>199</v>
      </c>
      <c r="G10" s="1">
        <v>91</v>
      </c>
      <c r="H10" s="1" t="s">
        <v>1232</v>
      </c>
      <c r="I10" s="6">
        <f t="shared" si="0"/>
        <v>95.166666666666686</v>
      </c>
      <c r="J10" s="1" t="s">
        <v>44</v>
      </c>
      <c r="K10" s="1" t="s">
        <v>68</v>
      </c>
      <c r="L10" s="1" t="s">
        <v>70</v>
      </c>
      <c r="M10" s="1" t="s">
        <v>45</v>
      </c>
      <c r="N10" s="1" t="s">
        <v>63</v>
      </c>
      <c r="O10" s="1" t="s">
        <v>48</v>
      </c>
      <c r="P10" s="1" t="s">
        <v>69</v>
      </c>
      <c r="Q10" s="1" t="s">
        <v>48</v>
      </c>
      <c r="R10" s="1" t="s">
        <v>44</v>
      </c>
      <c r="S10" s="1" t="s">
        <v>50</v>
      </c>
      <c r="T10" s="1" t="s">
        <v>4262</v>
      </c>
      <c r="U10" s="1" t="s">
        <v>44</v>
      </c>
      <c r="V10" s="1" t="s">
        <v>70</v>
      </c>
      <c r="W10" s="1" t="s">
        <v>44</v>
      </c>
      <c r="X10" s="1" t="s">
        <v>70</v>
      </c>
      <c r="Y10" s="1" t="s">
        <v>4262</v>
      </c>
      <c r="Z10" s="1" t="s">
        <v>69</v>
      </c>
      <c r="AA10" s="1" t="s">
        <v>68</v>
      </c>
      <c r="AB10" s="1" t="s">
        <v>68</v>
      </c>
      <c r="AC10" s="1" t="s">
        <v>4262</v>
      </c>
      <c r="AD10" s="1" t="s">
        <v>4262</v>
      </c>
      <c r="AE10" s="1" t="s">
        <v>68</v>
      </c>
    </row>
    <row r="11" spans="1:31" s="8" customFormat="1" ht="45" customHeight="1" x14ac:dyDescent="0.25">
      <c r="A11" s="1" t="s">
        <v>794</v>
      </c>
      <c r="B11" s="1" t="s">
        <v>9</v>
      </c>
      <c r="C11" s="1" t="s">
        <v>10</v>
      </c>
      <c r="D11" s="1" t="s">
        <v>804</v>
      </c>
      <c r="E11" s="1" t="s">
        <v>3774</v>
      </c>
      <c r="F11" s="1">
        <v>31</v>
      </c>
      <c r="G11" s="1">
        <v>15</v>
      </c>
      <c r="H11" s="1" t="s">
        <v>73</v>
      </c>
      <c r="I11" s="6">
        <f t="shared" si="0"/>
        <v>89.555555555555543</v>
      </c>
      <c r="J11" s="1" t="s">
        <v>40</v>
      </c>
      <c r="K11" s="1" t="s">
        <v>29</v>
      </c>
      <c r="L11" s="1" t="s">
        <v>3360</v>
      </c>
      <c r="M11" s="1" t="s">
        <v>13</v>
      </c>
      <c r="N11" s="1" t="s">
        <v>17</v>
      </c>
      <c r="O11" s="1" t="s">
        <v>18</v>
      </c>
      <c r="P11" s="1" t="s">
        <v>13</v>
      </c>
      <c r="Q11" s="1" t="s">
        <v>39</v>
      </c>
      <c r="R11" s="1" t="s">
        <v>29</v>
      </c>
      <c r="S11" s="1" t="s">
        <v>79</v>
      </c>
      <c r="T11" s="1" t="s">
        <v>4262</v>
      </c>
      <c r="U11" s="1" t="s">
        <v>29</v>
      </c>
      <c r="V11" s="1" t="s">
        <v>14</v>
      </c>
      <c r="W11" s="1" t="s">
        <v>18</v>
      </c>
      <c r="X11" s="1" t="s">
        <v>29</v>
      </c>
      <c r="Y11" s="1" t="s">
        <v>4262</v>
      </c>
      <c r="Z11" s="1" t="s">
        <v>29</v>
      </c>
      <c r="AA11" s="1" t="s">
        <v>13</v>
      </c>
      <c r="AB11" s="1" t="s">
        <v>13</v>
      </c>
      <c r="AC11" s="1" t="s">
        <v>4262</v>
      </c>
      <c r="AD11" s="1" t="s">
        <v>4262</v>
      </c>
      <c r="AE11" s="1" t="s">
        <v>13</v>
      </c>
    </row>
    <row r="12" spans="1:31" s="8" customFormat="1" ht="45" customHeight="1" x14ac:dyDescent="0.25">
      <c r="A12" s="1" t="s">
        <v>794</v>
      </c>
      <c r="B12" s="1" t="s">
        <v>9</v>
      </c>
      <c r="C12" s="1" t="s">
        <v>10</v>
      </c>
      <c r="D12" s="1" t="s">
        <v>2601</v>
      </c>
      <c r="E12" s="1" t="s">
        <v>2602</v>
      </c>
      <c r="F12" s="1">
        <v>23</v>
      </c>
      <c r="G12" s="1">
        <v>25</v>
      </c>
      <c r="H12" s="1" t="s">
        <v>3775</v>
      </c>
      <c r="I12" s="6">
        <f t="shared" si="0"/>
        <v>98.166666666666686</v>
      </c>
      <c r="J12" s="1" t="s">
        <v>13</v>
      </c>
      <c r="K12" s="1" t="s">
        <v>13</v>
      </c>
      <c r="L12" s="1" t="s">
        <v>70</v>
      </c>
      <c r="M12" s="1" t="s">
        <v>13</v>
      </c>
      <c r="N12" s="1" t="s">
        <v>59</v>
      </c>
      <c r="O12" s="1" t="s">
        <v>13</v>
      </c>
      <c r="P12" s="1" t="s">
        <v>13</v>
      </c>
      <c r="Q12" s="1" t="s">
        <v>13</v>
      </c>
      <c r="R12" s="1" t="s">
        <v>13</v>
      </c>
      <c r="S12" s="1" t="s">
        <v>70</v>
      </c>
      <c r="T12" s="1" t="s">
        <v>4262</v>
      </c>
      <c r="U12" s="1" t="s">
        <v>70</v>
      </c>
      <c r="V12" s="1" t="s">
        <v>13</v>
      </c>
      <c r="W12" s="1" t="s">
        <v>13</v>
      </c>
      <c r="X12" s="1" t="s">
        <v>13</v>
      </c>
      <c r="Y12" s="1" t="s">
        <v>4262</v>
      </c>
      <c r="Z12" s="1" t="s">
        <v>13</v>
      </c>
      <c r="AA12" s="1" t="s">
        <v>13</v>
      </c>
      <c r="AB12" s="1" t="s">
        <v>13</v>
      </c>
      <c r="AC12" s="1" t="s">
        <v>4262</v>
      </c>
      <c r="AD12" s="1" t="s">
        <v>4262</v>
      </c>
      <c r="AE12" s="1" t="s">
        <v>70</v>
      </c>
    </row>
    <row r="13" spans="1:31" s="8" customFormat="1" ht="45" customHeight="1" x14ac:dyDescent="0.25">
      <c r="A13" s="1" t="s">
        <v>794</v>
      </c>
      <c r="B13" s="1" t="s">
        <v>9</v>
      </c>
      <c r="C13" s="1" t="s">
        <v>10</v>
      </c>
      <c r="D13" s="1" t="s">
        <v>805</v>
      </c>
      <c r="E13" s="1" t="s">
        <v>806</v>
      </c>
      <c r="F13" s="1">
        <v>76</v>
      </c>
      <c r="G13" s="1">
        <v>62</v>
      </c>
      <c r="H13" s="1" t="s">
        <v>3776</v>
      </c>
      <c r="I13" s="6">
        <f t="shared" si="0"/>
        <v>96.555555555555557</v>
      </c>
      <c r="J13" s="1" t="s">
        <v>69</v>
      </c>
      <c r="K13" s="1" t="s">
        <v>13</v>
      </c>
      <c r="L13" s="1" t="s">
        <v>69</v>
      </c>
      <c r="M13" s="1" t="s">
        <v>13</v>
      </c>
      <c r="N13" s="1" t="s">
        <v>59</v>
      </c>
      <c r="O13" s="1" t="s">
        <v>69</v>
      </c>
      <c r="P13" s="1" t="s">
        <v>13</v>
      </c>
      <c r="Q13" s="1" t="s">
        <v>45</v>
      </c>
      <c r="R13" s="1" t="s">
        <v>29</v>
      </c>
      <c r="S13" s="1" t="s">
        <v>18</v>
      </c>
      <c r="T13" s="1" t="s">
        <v>4262</v>
      </c>
      <c r="U13" s="1" t="s">
        <v>69</v>
      </c>
      <c r="V13" s="1" t="s">
        <v>69</v>
      </c>
      <c r="W13" s="1" t="s">
        <v>45</v>
      </c>
      <c r="X13" s="1" t="s">
        <v>13</v>
      </c>
      <c r="Y13" s="1" t="s">
        <v>4262</v>
      </c>
      <c r="Z13" s="1" t="s">
        <v>13</v>
      </c>
      <c r="AA13" s="1" t="s">
        <v>69</v>
      </c>
      <c r="AB13" s="1" t="s">
        <v>13</v>
      </c>
      <c r="AC13" s="1" t="s">
        <v>4262</v>
      </c>
      <c r="AD13" s="1" t="s">
        <v>4262</v>
      </c>
      <c r="AE13" s="1" t="s">
        <v>44</v>
      </c>
    </row>
    <row r="14" spans="1:31" s="8" customFormat="1" ht="45" customHeight="1" x14ac:dyDescent="0.25">
      <c r="A14" s="1" t="s">
        <v>794</v>
      </c>
      <c r="B14" s="1" t="s">
        <v>9</v>
      </c>
      <c r="C14" s="1" t="s">
        <v>10</v>
      </c>
      <c r="D14" s="1" t="s">
        <v>807</v>
      </c>
      <c r="E14" s="1" t="s">
        <v>808</v>
      </c>
      <c r="F14" s="1">
        <v>162</v>
      </c>
      <c r="G14" s="1">
        <v>113</v>
      </c>
      <c r="H14" s="1" t="s">
        <v>3777</v>
      </c>
      <c r="I14" s="6">
        <f t="shared" si="0"/>
        <v>91.333333333333314</v>
      </c>
      <c r="J14" s="1" t="s">
        <v>70</v>
      </c>
      <c r="K14" s="1" t="s">
        <v>29</v>
      </c>
      <c r="L14" s="1" t="s">
        <v>45</v>
      </c>
      <c r="M14" s="1" t="s">
        <v>45</v>
      </c>
      <c r="N14" s="1" t="s">
        <v>330</v>
      </c>
      <c r="O14" s="1" t="s">
        <v>66</v>
      </c>
      <c r="P14" s="1" t="s">
        <v>44</v>
      </c>
      <c r="Q14" s="1" t="s">
        <v>50</v>
      </c>
      <c r="R14" s="1" t="s">
        <v>50</v>
      </c>
      <c r="S14" s="1" t="s">
        <v>81</v>
      </c>
      <c r="T14" s="1" t="s">
        <v>4262</v>
      </c>
      <c r="U14" s="1" t="s">
        <v>70</v>
      </c>
      <c r="V14" s="1" t="s">
        <v>40</v>
      </c>
      <c r="W14" s="1" t="s">
        <v>29</v>
      </c>
      <c r="X14" s="1" t="s">
        <v>44</v>
      </c>
      <c r="Y14" s="1" t="s">
        <v>4262</v>
      </c>
      <c r="Z14" s="1" t="s">
        <v>14</v>
      </c>
      <c r="AA14" s="1" t="s">
        <v>70</v>
      </c>
      <c r="AB14" s="1" t="s">
        <v>69</v>
      </c>
      <c r="AC14" s="1" t="s">
        <v>4262</v>
      </c>
      <c r="AD14" s="1" t="s">
        <v>4262</v>
      </c>
      <c r="AE14" s="1" t="s">
        <v>45</v>
      </c>
    </row>
    <row r="15" spans="1:31" s="8" customFormat="1" ht="45" customHeight="1" x14ac:dyDescent="0.25">
      <c r="A15" s="1" t="s">
        <v>794</v>
      </c>
      <c r="B15" s="1" t="s">
        <v>9</v>
      </c>
      <c r="C15" s="1" t="s">
        <v>10</v>
      </c>
      <c r="D15" s="1" t="s">
        <v>809</v>
      </c>
      <c r="E15" s="1" t="s">
        <v>810</v>
      </c>
      <c r="F15" s="1">
        <v>199</v>
      </c>
      <c r="G15" s="1">
        <v>105</v>
      </c>
      <c r="H15" s="1" t="s">
        <v>3778</v>
      </c>
      <c r="I15" s="6">
        <f t="shared" si="0"/>
        <v>93.722222222222229</v>
      </c>
      <c r="J15" s="1" t="s">
        <v>44</v>
      </c>
      <c r="K15" s="1" t="s">
        <v>13</v>
      </c>
      <c r="L15" s="1" t="s">
        <v>40</v>
      </c>
      <c r="M15" s="1" t="s">
        <v>48</v>
      </c>
      <c r="N15" s="1" t="s">
        <v>66</v>
      </c>
      <c r="O15" s="1" t="s">
        <v>76</v>
      </c>
      <c r="P15" s="1" t="s">
        <v>69</v>
      </c>
      <c r="Q15" s="1" t="s">
        <v>48</v>
      </c>
      <c r="R15" s="1" t="s">
        <v>44</v>
      </c>
      <c r="S15" s="1" t="s">
        <v>22</v>
      </c>
      <c r="T15" s="1" t="s">
        <v>4262</v>
      </c>
      <c r="U15" s="1" t="s">
        <v>68</v>
      </c>
      <c r="V15" s="1" t="s">
        <v>29</v>
      </c>
      <c r="W15" s="1" t="s">
        <v>69</v>
      </c>
      <c r="X15" s="1" t="s">
        <v>13</v>
      </c>
      <c r="Y15" s="1" t="s">
        <v>4262</v>
      </c>
      <c r="Z15" s="1" t="s">
        <v>70</v>
      </c>
      <c r="AA15" s="1" t="s">
        <v>69</v>
      </c>
      <c r="AB15" s="1" t="s">
        <v>68</v>
      </c>
      <c r="AC15" s="1" t="s">
        <v>4262</v>
      </c>
      <c r="AD15" s="1" t="s">
        <v>4262</v>
      </c>
      <c r="AE15" s="1" t="s">
        <v>70</v>
      </c>
    </row>
    <row r="16" spans="1:31" s="12" customFormat="1" ht="45" customHeight="1" x14ac:dyDescent="0.25">
      <c r="A16" s="1" t="s">
        <v>794</v>
      </c>
      <c r="B16" s="1" t="s">
        <v>9</v>
      </c>
      <c r="C16" s="1" t="s">
        <v>10</v>
      </c>
      <c r="D16" s="1" t="s">
        <v>811</v>
      </c>
      <c r="E16" s="1" t="s">
        <v>3779</v>
      </c>
      <c r="F16" s="1">
        <v>34</v>
      </c>
      <c r="G16" s="1">
        <v>16</v>
      </c>
      <c r="H16" s="1" t="s">
        <v>16</v>
      </c>
      <c r="I16" s="6">
        <f t="shared" si="0"/>
        <v>96.722222222222229</v>
      </c>
      <c r="J16" s="1" t="s">
        <v>13</v>
      </c>
      <c r="K16" s="1" t="s">
        <v>13</v>
      </c>
      <c r="L16" s="1" t="s">
        <v>13</v>
      </c>
      <c r="M16" s="1" t="s">
        <v>29</v>
      </c>
      <c r="N16" s="1" t="s">
        <v>29</v>
      </c>
      <c r="O16" s="1" t="s">
        <v>15</v>
      </c>
      <c r="P16" s="1" t="s">
        <v>13</v>
      </c>
      <c r="Q16" s="1" t="s">
        <v>15</v>
      </c>
      <c r="R16" s="1" t="s">
        <v>15</v>
      </c>
      <c r="S16" s="1" t="s">
        <v>39</v>
      </c>
      <c r="T16" s="1" t="s">
        <v>4262</v>
      </c>
      <c r="U16" s="1" t="s">
        <v>13</v>
      </c>
      <c r="V16" s="1" t="s">
        <v>13</v>
      </c>
      <c r="W16" s="1" t="s">
        <v>29</v>
      </c>
      <c r="X16" s="1" t="s">
        <v>13</v>
      </c>
      <c r="Y16" s="1" t="s">
        <v>4262</v>
      </c>
      <c r="Z16" s="1" t="s">
        <v>13</v>
      </c>
      <c r="AA16" s="1" t="s">
        <v>13</v>
      </c>
      <c r="AB16" s="1" t="s">
        <v>13</v>
      </c>
      <c r="AC16" s="1" t="s">
        <v>4262</v>
      </c>
      <c r="AD16" s="1" t="s">
        <v>4262</v>
      </c>
      <c r="AE16" s="1" t="s">
        <v>13</v>
      </c>
    </row>
    <row r="17" spans="1:31" s="12" customFormat="1" ht="45" customHeight="1" x14ac:dyDescent="0.25">
      <c r="A17" s="1" t="s">
        <v>794</v>
      </c>
      <c r="B17" s="1" t="s">
        <v>9</v>
      </c>
      <c r="C17" s="1" t="s">
        <v>10</v>
      </c>
      <c r="D17" s="1" t="s">
        <v>814</v>
      </c>
      <c r="E17" s="1" t="s">
        <v>815</v>
      </c>
      <c r="F17" s="1">
        <v>96</v>
      </c>
      <c r="G17" s="1">
        <v>74</v>
      </c>
      <c r="H17" s="1" t="s">
        <v>3780</v>
      </c>
      <c r="I17" s="6">
        <f t="shared" si="0"/>
        <v>95.6111111111111</v>
      </c>
      <c r="J17" s="1" t="s">
        <v>69</v>
      </c>
      <c r="K17" s="1" t="s">
        <v>68</v>
      </c>
      <c r="L17" s="1" t="s">
        <v>44</v>
      </c>
      <c r="M17" s="1" t="s">
        <v>44</v>
      </c>
      <c r="N17" s="1" t="s">
        <v>3361</v>
      </c>
      <c r="O17" s="1" t="s">
        <v>48</v>
      </c>
      <c r="P17" s="1" t="s">
        <v>70</v>
      </c>
      <c r="Q17" s="1" t="s">
        <v>15</v>
      </c>
      <c r="R17" s="1" t="s">
        <v>44</v>
      </c>
      <c r="S17" s="1" t="s">
        <v>45</v>
      </c>
      <c r="T17" s="1" t="s">
        <v>4262</v>
      </c>
      <c r="U17" s="1" t="s">
        <v>69</v>
      </c>
      <c r="V17" s="1" t="s">
        <v>15</v>
      </c>
      <c r="W17" s="1" t="s">
        <v>68</v>
      </c>
      <c r="X17" s="1" t="s">
        <v>70</v>
      </c>
      <c r="Y17" s="1" t="s">
        <v>4262</v>
      </c>
      <c r="Z17" s="1" t="s">
        <v>68</v>
      </c>
      <c r="AA17" s="1" t="s">
        <v>44</v>
      </c>
      <c r="AB17" s="1" t="s">
        <v>68</v>
      </c>
      <c r="AC17" s="1" t="s">
        <v>4262</v>
      </c>
      <c r="AD17" s="1" t="s">
        <v>4262</v>
      </c>
      <c r="AE17" s="1" t="s">
        <v>44</v>
      </c>
    </row>
    <row r="18" spans="1:31" s="12" customFormat="1" ht="45" customHeight="1" x14ac:dyDescent="0.25">
      <c r="A18" s="1" t="s">
        <v>794</v>
      </c>
      <c r="B18" s="1" t="s">
        <v>9</v>
      </c>
      <c r="C18" s="1" t="s">
        <v>10</v>
      </c>
      <c r="D18" s="1" t="s">
        <v>816</v>
      </c>
      <c r="E18" s="1" t="s">
        <v>3781</v>
      </c>
      <c r="F18" s="1">
        <v>32</v>
      </c>
      <c r="G18" s="1">
        <v>14</v>
      </c>
      <c r="H18" s="1" t="s">
        <v>75</v>
      </c>
      <c r="I18" s="6">
        <f t="shared" si="0"/>
        <v>94.833333333333329</v>
      </c>
      <c r="J18" s="1" t="s">
        <v>29</v>
      </c>
      <c r="K18" s="1" t="s">
        <v>29</v>
      </c>
      <c r="L18" s="1" t="s">
        <v>76</v>
      </c>
      <c r="M18" s="1" t="s">
        <v>13</v>
      </c>
      <c r="N18" s="1" t="s">
        <v>55</v>
      </c>
      <c r="O18" s="1" t="s">
        <v>13</v>
      </c>
      <c r="P18" s="1" t="s">
        <v>13</v>
      </c>
      <c r="Q18" s="1" t="s">
        <v>29</v>
      </c>
      <c r="R18" s="1" t="s">
        <v>29</v>
      </c>
      <c r="S18" s="1" t="s">
        <v>59</v>
      </c>
      <c r="T18" s="1" t="s">
        <v>4262</v>
      </c>
      <c r="U18" s="1" t="s">
        <v>13</v>
      </c>
      <c r="V18" s="1" t="s">
        <v>13</v>
      </c>
      <c r="W18" s="1" t="s">
        <v>14</v>
      </c>
      <c r="X18" s="1" t="s">
        <v>13</v>
      </c>
      <c r="Y18" s="1" t="s">
        <v>4262</v>
      </c>
      <c r="Z18" s="1" t="s">
        <v>13</v>
      </c>
      <c r="AA18" s="1" t="s">
        <v>14</v>
      </c>
      <c r="AB18" s="1" t="s">
        <v>13</v>
      </c>
      <c r="AC18" s="1" t="s">
        <v>4262</v>
      </c>
      <c r="AD18" s="1" t="s">
        <v>4262</v>
      </c>
      <c r="AE18" s="1" t="s">
        <v>13</v>
      </c>
    </row>
    <row r="19" spans="1:31" s="12" customFormat="1" ht="45" customHeight="1" x14ac:dyDescent="0.25">
      <c r="A19" s="1" t="s">
        <v>794</v>
      </c>
      <c r="B19" s="1" t="s">
        <v>9</v>
      </c>
      <c r="C19" s="1" t="s">
        <v>10</v>
      </c>
      <c r="D19" s="1" t="s">
        <v>1746</v>
      </c>
      <c r="E19" s="1" t="s">
        <v>3782</v>
      </c>
      <c r="F19" s="1">
        <v>13</v>
      </c>
      <c r="G19" s="1">
        <v>12</v>
      </c>
      <c r="H19" s="1" t="s">
        <v>3783</v>
      </c>
      <c r="I19" s="6">
        <f t="shared" si="0"/>
        <v>85.277777777777786</v>
      </c>
      <c r="J19" s="1" t="s">
        <v>13</v>
      </c>
      <c r="K19" s="1" t="s">
        <v>13</v>
      </c>
      <c r="L19" s="1" t="s">
        <v>3361</v>
      </c>
      <c r="M19" s="1" t="s">
        <v>14</v>
      </c>
      <c r="N19" s="1" t="s">
        <v>19</v>
      </c>
      <c r="O19" s="1" t="s">
        <v>55</v>
      </c>
      <c r="P19" s="1" t="s">
        <v>55</v>
      </c>
      <c r="Q19" s="1" t="s">
        <v>39</v>
      </c>
      <c r="R19" s="1" t="s">
        <v>59</v>
      </c>
      <c r="S19" s="1" t="s">
        <v>39</v>
      </c>
      <c r="T19" s="1" t="s">
        <v>4262</v>
      </c>
      <c r="U19" s="1" t="s">
        <v>55</v>
      </c>
      <c r="V19" s="1" t="s">
        <v>55</v>
      </c>
      <c r="W19" s="1" t="s">
        <v>39</v>
      </c>
      <c r="X19" s="1" t="s">
        <v>59</v>
      </c>
      <c r="Y19" s="1" t="s">
        <v>4262</v>
      </c>
      <c r="Z19" s="1" t="s">
        <v>55</v>
      </c>
      <c r="AA19" s="1" t="s">
        <v>40</v>
      </c>
      <c r="AB19" s="1" t="s">
        <v>55</v>
      </c>
      <c r="AC19" s="1" t="s">
        <v>4262</v>
      </c>
      <c r="AD19" s="1" t="s">
        <v>4262</v>
      </c>
      <c r="AE19" s="1" t="s">
        <v>50</v>
      </c>
    </row>
    <row r="20" spans="1:31" s="12" customFormat="1" ht="45" customHeight="1" x14ac:dyDescent="0.25">
      <c r="A20" s="1" t="s">
        <v>794</v>
      </c>
      <c r="B20" s="1" t="s">
        <v>9</v>
      </c>
      <c r="C20" s="1" t="s">
        <v>10</v>
      </c>
      <c r="D20" s="1" t="s">
        <v>1748</v>
      </c>
      <c r="E20" s="1" t="s">
        <v>3784</v>
      </c>
      <c r="F20" s="1">
        <v>12</v>
      </c>
      <c r="G20" s="1">
        <v>19</v>
      </c>
      <c r="H20" s="1" t="s">
        <v>3785</v>
      </c>
      <c r="I20" s="6">
        <f t="shared" si="0"/>
        <v>87.666666666666671</v>
      </c>
      <c r="J20" s="1" t="s">
        <v>13</v>
      </c>
      <c r="K20" s="1" t="s">
        <v>13</v>
      </c>
      <c r="L20" s="1" t="s">
        <v>22</v>
      </c>
      <c r="M20" s="1" t="s">
        <v>15</v>
      </c>
      <c r="N20" s="1" t="s">
        <v>30</v>
      </c>
      <c r="O20" s="1" t="s">
        <v>22</v>
      </c>
      <c r="P20" s="1" t="s">
        <v>13</v>
      </c>
      <c r="Q20" s="1" t="s">
        <v>39</v>
      </c>
      <c r="R20" s="1" t="s">
        <v>30</v>
      </c>
      <c r="S20" s="1" t="s">
        <v>91</v>
      </c>
      <c r="T20" s="1" t="s">
        <v>4262</v>
      </c>
      <c r="U20" s="1" t="s">
        <v>39</v>
      </c>
      <c r="V20" s="1" t="s">
        <v>59</v>
      </c>
      <c r="W20" s="1" t="s">
        <v>13</v>
      </c>
      <c r="X20" s="1" t="s">
        <v>13</v>
      </c>
      <c r="Y20" s="1" t="s">
        <v>4262</v>
      </c>
      <c r="Z20" s="1" t="s">
        <v>29</v>
      </c>
      <c r="AA20" s="1" t="s">
        <v>13</v>
      </c>
      <c r="AB20" s="1" t="s">
        <v>13</v>
      </c>
      <c r="AC20" s="1" t="s">
        <v>4262</v>
      </c>
      <c r="AD20" s="1" t="s">
        <v>4262</v>
      </c>
      <c r="AE20" s="1" t="s">
        <v>76</v>
      </c>
    </row>
    <row r="21" spans="1:31" s="12" customFormat="1" ht="45" customHeight="1" x14ac:dyDescent="0.25">
      <c r="A21" s="1" t="s">
        <v>794</v>
      </c>
      <c r="B21" s="1" t="s">
        <v>9</v>
      </c>
      <c r="C21" s="1" t="s">
        <v>10</v>
      </c>
      <c r="D21" s="1" t="s">
        <v>1756</v>
      </c>
      <c r="E21" s="1" t="s">
        <v>3786</v>
      </c>
      <c r="F21" s="1">
        <v>2</v>
      </c>
      <c r="G21" s="1">
        <v>1</v>
      </c>
      <c r="H21" s="1" t="s">
        <v>26</v>
      </c>
      <c r="I21" s="6">
        <f t="shared" si="0"/>
        <v>100</v>
      </c>
      <c r="J21" s="1" t="s">
        <v>13</v>
      </c>
      <c r="K21" s="1" t="s">
        <v>13</v>
      </c>
      <c r="L21" s="1" t="s">
        <v>13</v>
      </c>
      <c r="M21" s="1" t="s">
        <v>13</v>
      </c>
      <c r="N21" s="1" t="s">
        <v>13</v>
      </c>
      <c r="O21" s="1" t="s">
        <v>13</v>
      </c>
      <c r="P21" s="1" t="s">
        <v>13</v>
      </c>
      <c r="Q21" s="1" t="s">
        <v>13</v>
      </c>
      <c r="R21" s="1" t="s">
        <v>13</v>
      </c>
      <c r="S21" s="1" t="s">
        <v>13</v>
      </c>
      <c r="T21" s="1" t="s">
        <v>4262</v>
      </c>
      <c r="U21" s="1" t="s">
        <v>13</v>
      </c>
      <c r="V21" s="1" t="s">
        <v>13</v>
      </c>
      <c r="W21" s="1" t="s">
        <v>13</v>
      </c>
      <c r="X21" s="1" t="s">
        <v>13</v>
      </c>
      <c r="Y21" s="1" t="s">
        <v>4262</v>
      </c>
      <c r="Z21" s="1" t="s">
        <v>13</v>
      </c>
      <c r="AA21" s="1" t="s">
        <v>13</v>
      </c>
      <c r="AB21" s="1" t="s">
        <v>13</v>
      </c>
      <c r="AC21" s="1" t="s">
        <v>4262</v>
      </c>
      <c r="AD21" s="1" t="s">
        <v>4262</v>
      </c>
      <c r="AE21" s="1" t="s">
        <v>13</v>
      </c>
    </row>
    <row r="22" spans="1:31" s="12" customFormat="1" ht="45" customHeight="1" x14ac:dyDescent="0.25">
      <c r="A22" s="1" t="s">
        <v>794</v>
      </c>
      <c r="B22" s="1" t="s">
        <v>9</v>
      </c>
      <c r="C22" s="1" t="s">
        <v>10</v>
      </c>
      <c r="D22" s="1" t="s">
        <v>1774</v>
      </c>
      <c r="E22" s="1" t="s">
        <v>3787</v>
      </c>
      <c r="F22" s="1">
        <v>17</v>
      </c>
      <c r="G22" s="1">
        <v>15</v>
      </c>
      <c r="H22" s="1" t="s">
        <v>123</v>
      </c>
      <c r="I22" s="6">
        <f t="shared" si="0"/>
        <v>100</v>
      </c>
      <c r="J22" s="1" t="s">
        <v>13</v>
      </c>
      <c r="K22" s="1" t="s">
        <v>13</v>
      </c>
      <c r="L22" s="1" t="s">
        <v>13</v>
      </c>
      <c r="M22" s="1" t="s">
        <v>13</v>
      </c>
      <c r="N22" s="1" t="s">
        <v>13</v>
      </c>
      <c r="O22" s="1" t="s">
        <v>13</v>
      </c>
      <c r="P22" s="1" t="s">
        <v>13</v>
      </c>
      <c r="Q22" s="1" t="s">
        <v>13</v>
      </c>
      <c r="R22" s="1" t="s">
        <v>13</v>
      </c>
      <c r="S22" s="1" t="s">
        <v>13</v>
      </c>
      <c r="T22" s="1" t="s">
        <v>4262</v>
      </c>
      <c r="U22" s="1" t="s">
        <v>13</v>
      </c>
      <c r="V22" s="1" t="s">
        <v>13</v>
      </c>
      <c r="W22" s="1" t="s">
        <v>13</v>
      </c>
      <c r="X22" s="1" t="s">
        <v>13</v>
      </c>
      <c r="Y22" s="1" t="s">
        <v>4262</v>
      </c>
      <c r="Z22" s="1" t="s">
        <v>13</v>
      </c>
      <c r="AA22" s="1" t="s">
        <v>13</v>
      </c>
      <c r="AB22" s="1" t="s">
        <v>13</v>
      </c>
      <c r="AC22" s="1" t="s">
        <v>4262</v>
      </c>
      <c r="AD22" s="1" t="s">
        <v>4262</v>
      </c>
      <c r="AE22" s="1" t="s">
        <v>13</v>
      </c>
    </row>
    <row r="23" spans="1:31" s="12" customFormat="1" ht="45" customHeight="1" x14ac:dyDescent="0.25">
      <c r="A23" s="1" t="s">
        <v>794</v>
      </c>
      <c r="B23" s="1" t="s">
        <v>9</v>
      </c>
      <c r="C23" s="1" t="s">
        <v>10</v>
      </c>
      <c r="D23" s="1" t="s">
        <v>1750</v>
      </c>
      <c r="E23" s="1" t="s">
        <v>3788</v>
      </c>
      <c r="F23" s="1">
        <v>12</v>
      </c>
      <c r="G23" s="1">
        <v>14</v>
      </c>
      <c r="H23" s="1" t="s">
        <v>1309</v>
      </c>
      <c r="I23" s="6">
        <f t="shared" si="0"/>
        <v>95.722222222222229</v>
      </c>
      <c r="J23" s="1" t="s">
        <v>13</v>
      </c>
      <c r="K23" s="1" t="s">
        <v>13</v>
      </c>
      <c r="L23" s="1" t="s">
        <v>13</v>
      </c>
      <c r="M23" s="1" t="s">
        <v>13</v>
      </c>
      <c r="N23" s="1" t="s">
        <v>55</v>
      </c>
      <c r="O23" s="1" t="s">
        <v>13</v>
      </c>
      <c r="P23" s="1" t="s">
        <v>48</v>
      </c>
      <c r="Q23" s="1" t="s">
        <v>13</v>
      </c>
      <c r="R23" s="1" t="s">
        <v>14</v>
      </c>
      <c r="S23" s="1" t="s">
        <v>3411</v>
      </c>
      <c r="T23" s="1" t="s">
        <v>4262</v>
      </c>
      <c r="U23" s="1" t="s">
        <v>13</v>
      </c>
      <c r="V23" s="1" t="s">
        <v>13</v>
      </c>
      <c r="W23" s="1" t="s">
        <v>13</v>
      </c>
      <c r="X23" s="1" t="s">
        <v>13</v>
      </c>
      <c r="Y23" s="1" t="s">
        <v>4262</v>
      </c>
      <c r="Z23" s="1" t="s">
        <v>13</v>
      </c>
      <c r="AA23" s="1" t="s">
        <v>13</v>
      </c>
      <c r="AB23" s="1" t="s">
        <v>13</v>
      </c>
      <c r="AC23" s="1" t="s">
        <v>4262</v>
      </c>
      <c r="AD23" s="1" t="s">
        <v>4262</v>
      </c>
      <c r="AE23" s="1" t="s">
        <v>13</v>
      </c>
    </row>
    <row r="24" spans="1:31" s="12" customFormat="1" ht="45" customHeight="1" x14ac:dyDescent="0.25">
      <c r="A24" s="1" t="s">
        <v>794</v>
      </c>
      <c r="B24" s="1" t="s">
        <v>9</v>
      </c>
      <c r="C24" s="1" t="s">
        <v>10</v>
      </c>
      <c r="D24" s="1" t="s">
        <v>1772</v>
      </c>
      <c r="E24" s="1" t="s">
        <v>3789</v>
      </c>
      <c r="F24" s="1">
        <v>7</v>
      </c>
      <c r="G24" s="1">
        <v>5</v>
      </c>
      <c r="H24" s="1" t="s">
        <v>98</v>
      </c>
      <c r="I24" s="6">
        <f t="shared" si="0"/>
        <v>91.944444444444443</v>
      </c>
      <c r="J24" s="1" t="s">
        <v>13</v>
      </c>
      <c r="K24" s="1" t="s">
        <v>13</v>
      </c>
      <c r="L24" s="1" t="s">
        <v>39</v>
      </c>
      <c r="M24" s="1" t="s">
        <v>39</v>
      </c>
      <c r="N24" s="1" t="s">
        <v>39</v>
      </c>
      <c r="O24" s="1" t="s">
        <v>39</v>
      </c>
      <c r="P24" s="1" t="s">
        <v>39</v>
      </c>
      <c r="Q24" s="1" t="s">
        <v>13</v>
      </c>
      <c r="R24" s="1" t="s">
        <v>13</v>
      </c>
      <c r="S24" s="1" t="s">
        <v>30</v>
      </c>
      <c r="T24" s="1" t="s">
        <v>4262</v>
      </c>
      <c r="U24" s="1" t="s">
        <v>13</v>
      </c>
      <c r="V24" s="1" t="s">
        <v>13</v>
      </c>
      <c r="W24" s="1" t="s">
        <v>13</v>
      </c>
      <c r="X24" s="1" t="s">
        <v>13</v>
      </c>
      <c r="Y24" s="1" t="s">
        <v>4262</v>
      </c>
      <c r="Z24" s="1" t="s">
        <v>39</v>
      </c>
      <c r="AA24" s="1" t="s">
        <v>13</v>
      </c>
      <c r="AB24" s="1" t="s">
        <v>13</v>
      </c>
      <c r="AC24" s="1" t="s">
        <v>4262</v>
      </c>
      <c r="AD24" s="1" t="s">
        <v>4262</v>
      </c>
      <c r="AE24" s="1" t="s">
        <v>13</v>
      </c>
    </row>
    <row r="25" spans="1:31" s="12" customFormat="1" ht="45" customHeight="1" x14ac:dyDescent="0.25">
      <c r="A25" s="1" t="s">
        <v>794</v>
      </c>
      <c r="B25" s="1" t="s">
        <v>1191</v>
      </c>
      <c r="C25" s="1" t="s">
        <v>499</v>
      </c>
      <c r="D25" s="1" t="s">
        <v>1745</v>
      </c>
      <c r="E25" s="1" t="s">
        <v>3790</v>
      </c>
      <c r="F25" s="1">
        <v>490</v>
      </c>
      <c r="G25" s="1">
        <v>229</v>
      </c>
      <c r="H25" s="1" t="s">
        <v>2294</v>
      </c>
      <c r="I25" s="6">
        <f>(J25+K25+L25+M25+N25+O25+P25+Q25+R25+S25+T25+U25+V25+W25+X25+Y25+Z25+AA25+AB25+AC25+AD25+AE25)*100/22</f>
        <v>86.909090909090892</v>
      </c>
      <c r="J25" s="1" t="s">
        <v>45</v>
      </c>
      <c r="K25" s="1" t="s">
        <v>15</v>
      </c>
      <c r="L25" s="1" t="s">
        <v>29</v>
      </c>
      <c r="M25" s="1" t="s">
        <v>72</v>
      </c>
      <c r="N25" s="1" t="s">
        <v>3357</v>
      </c>
      <c r="O25" s="1" t="s">
        <v>55</v>
      </c>
      <c r="P25" s="1" t="s">
        <v>39</v>
      </c>
      <c r="Q25" s="1" t="s">
        <v>39</v>
      </c>
      <c r="R25" s="1" t="s">
        <v>55</v>
      </c>
      <c r="S25" s="1" t="s">
        <v>17</v>
      </c>
      <c r="T25" s="1" t="s">
        <v>45</v>
      </c>
      <c r="U25" s="1" t="s">
        <v>29</v>
      </c>
      <c r="V25" s="1" t="s">
        <v>63</v>
      </c>
      <c r="W25" s="1" t="s">
        <v>19</v>
      </c>
      <c r="X25" s="1" t="s">
        <v>44</v>
      </c>
      <c r="Y25" s="1" t="s">
        <v>18</v>
      </c>
      <c r="Z25" s="1" t="s">
        <v>48</v>
      </c>
      <c r="AA25" s="1" t="s">
        <v>40</v>
      </c>
      <c r="AB25" s="1" t="s">
        <v>29</v>
      </c>
      <c r="AC25" s="1" t="s">
        <v>40</v>
      </c>
      <c r="AD25" s="1" t="s">
        <v>18</v>
      </c>
      <c r="AE25" s="1" t="s">
        <v>45</v>
      </c>
    </row>
    <row r="26" spans="1:31" s="12" customFormat="1" ht="45" customHeight="1" x14ac:dyDescent="0.25">
      <c r="A26" s="1" t="s">
        <v>794</v>
      </c>
      <c r="B26" s="1" t="s">
        <v>1191</v>
      </c>
      <c r="C26" s="1" t="s">
        <v>499</v>
      </c>
      <c r="D26" s="1" t="s">
        <v>1746</v>
      </c>
      <c r="E26" s="1" t="s">
        <v>1747</v>
      </c>
      <c r="F26" s="1">
        <v>26</v>
      </c>
      <c r="G26" s="1">
        <v>26</v>
      </c>
      <c r="H26" s="1">
        <v>100</v>
      </c>
      <c r="I26" s="6">
        <f t="shared" ref="I26:I40" si="1">(J26+K26+L26+M26+N26+O26+P26+Q26+R26+S26+T26+U26+V26+W26+X26+Y26+Z26+AA26+AB26+AC26+AD26+AE26)*100/22</f>
        <v>90.772727272727309</v>
      </c>
      <c r="J26" s="1" t="s">
        <v>72</v>
      </c>
      <c r="K26" s="1" t="s">
        <v>40</v>
      </c>
      <c r="L26" s="1" t="s">
        <v>70</v>
      </c>
      <c r="M26" s="1" t="s">
        <v>70</v>
      </c>
      <c r="N26" s="1" t="s">
        <v>59</v>
      </c>
      <c r="O26" s="1" t="s">
        <v>14</v>
      </c>
      <c r="P26" s="1" t="s">
        <v>14</v>
      </c>
      <c r="Q26" s="1" t="s">
        <v>14</v>
      </c>
      <c r="R26" s="1" t="s">
        <v>14</v>
      </c>
      <c r="S26" s="1" t="s">
        <v>3359</v>
      </c>
      <c r="T26" s="1" t="s">
        <v>70</v>
      </c>
      <c r="U26" s="1" t="s">
        <v>70</v>
      </c>
      <c r="V26" s="1" t="s">
        <v>14</v>
      </c>
      <c r="W26" s="1" t="s">
        <v>14</v>
      </c>
      <c r="X26" s="1" t="s">
        <v>14</v>
      </c>
      <c r="Y26" s="1" t="s">
        <v>81</v>
      </c>
      <c r="Z26" s="1" t="s">
        <v>48</v>
      </c>
      <c r="AA26" s="1" t="s">
        <v>14</v>
      </c>
      <c r="AB26" s="1" t="s">
        <v>70</v>
      </c>
      <c r="AC26" s="1" t="s">
        <v>14</v>
      </c>
      <c r="AD26" s="1" t="s">
        <v>70</v>
      </c>
      <c r="AE26" s="1" t="s">
        <v>14</v>
      </c>
    </row>
    <row r="27" spans="1:31" s="12" customFormat="1" ht="45" customHeight="1" x14ac:dyDescent="0.25">
      <c r="A27" s="1" t="s">
        <v>794</v>
      </c>
      <c r="B27" s="1" t="s">
        <v>1191</v>
      </c>
      <c r="C27" s="1" t="s">
        <v>499</v>
      </c>
      <c r="D27" s="1" t="s">
        <v>1748</v>
      </c>
      <c r="E27" s="1" t="s">
        <v>1749</v>
      </c>
      <c r="F27" s="1">
        <v>70</v>
      </c>
      <c r="G27" s="1">
        <v>38</v>
      </c>
      <c r="H27" s="1">
        <v>54.29</v>
      </c>
      <c r="I27" s="6">
        <f t="shared" si="1"/>
        <v>90.954545454545439</v>
      </c>
      <c r="J27" s="1" t="s">
        <v>44</v>
      </c>
      <c r="K27" s="1" t="s">
        <v>13</v>
      </c>
      <c r="L27" s="1" t="s">
        <v>76</v>
      </c>
      <c r="M27" s="1" t="s">
        <v>44</v>
      </c>
      <c r="N27" s="1" t="s">
        <v>22</v>
      </c>
      <c r="O27" s="1" t="s">
        <v>66</v>
      </c>
      <c r="P27" s="1" t="s">
        <v>15</v>
      </c>
      <c r="Q27" s="1" t="s">
        <v>48</v>
      </c>
      <c r="R27" s="1" t="s">
        <v>44</v>
      </c>
      <c r="S27" s="1" t="s">
        <v>3405</v>
      </c>
      <c r="T27" s="1" t="s">
        <v>13</v>
      </c>
      <c r="U27" s="1" t="s">
        <v>15</v>
      </c>
      <c r="V27" s="1" t="s">
        <v>63</v>
      </c>
      <c r="W27" s="1" t="s">
        <v>50</v>
      </c>
      <c r="X27" s="1" t="s">
        <v>13</v>
      </c>
      <c r="Y27" s="1" t="s">
        <v>18</v>
      </c>
      <c r="Z27" s="1" t="s">
        <v>45</v>
      </c>
      <c r="AA27" s="1" t="s">
        <v>44</v>
      </c>
      <c r="AB27" s="1" t="s">
        <v>44</v>
      </c>
      <c r="AC27" s="1" t="s">
        <v>45</v>
      </c>
      <c r="AD27" s="1" t="s">
        <v>44</v>
      </c>
      <c r="AE27" s="1" t="s">
        <v>50</v>
      </c>
    </row>
    <row r="28" spans="1:31" s="12" customFormat="1" ht="45" customHeight="1" x14ac:dyDescent="0.25">
      <c r="A28" s="1" t="s">
        <v>794</v>
      </c>
      <c r="B28" s="1" t="s">
        <v>1191</v>
      </c>
      <c r="C28" s="1" t="s">
        <v>499</v>
      </c>
      <c r="D28" s="1" t="s">
        <v>2606</v>
      </c>
      <c r="E28" s="1" t="s">
        <v>2607</v>
      </c>
      <c r="F28" s="1">
        <v>119</v>
      </c>
      <c r="G28" s="1">
        <v>66</v>
      </c>
      <c r="H28" s="1">
        <v>55.46</v>
      </c>
      <c r="I28" s="6">
        <f t="shared" si="1"/>
        <v>95.454545454545453</v>
      </c>
      <c r="J28" s="1" t="s">
        <v>44</v>
      </c>
      <c r="K28" s="1" t="s">
        <v>15</v>
      </c>
      <c r="L28" s="1" t="s">
        <v>45</v>
      </c>
      <c r="M28" s="1" t="s">
        <v>44</v>
      </c>
      <c r="N28" s="1" t="s">
        <v>14</v>
      </c>
      <c r="O28" s="1" t="s">
        <v>45</v>
      </c>
      <c r="P28" s="1" t="s">
        <v>15</v>
      </c>
      <c r="Q28" s="1" t="s">
        <v>15</v>
      </c>
      <c r="R28" s="1" t="s">
        <v>44</v>
      </c>
      <c r="S28" s="1" t="s">
        <v>19</v>
      </c>
      <c r="T28" s="1" t="s">
        <v>44</v>
      </c>
      <c r="U28" s="1" t="s">
        <v>44</v>
      </c>
      <c r="V28" s="1" t="s">
        <v>45</v>
      </c>
      <c r="W28" s="1" t="s">
        <v>44</v>
      </c>
      <c r="X28" s="1" t="s">
        <v>45</v>
      </c>
      <c r="Y28" s="1" t="s">
        <v>14</v>
      </c>
      <c r="Z28" s="1" t="s">
        <v>44</v>
      </c>
      <c r="AA28" s="1" t="s">
        <v>44</v>
      </c>
      <c r="AB28" s="1" t="s">
        <v>44</v>
      </c>
      <c r="AC28" s="1" t="s">
        <v>69</v>
      </c>
      <c r="AD28" s="1" t="s">
        <v>69</v>
      </c>
      <c r="AE28" s="1" t="s">
        <v>44</v>
      </c>
    </row>
    <row r="29" spans="1:31" s="12" customFormat="1" ht="45" customHeight="1" x14ac:dyDescent="0.25">
      <c r="A29" s="1" t="s">
        <v>794</v>
      </c>
      <c r="B29" s="1" t="s">
        <v>1191</v>
      </c>
      <c r="C29" s="1" t="s">
        <v>499</v>
      </c>
      <c r="D29" s="1" t="s">
        <v>1751</v>
      </c>
      <c r="E29" s="1" t="s">
        <v>1752</v>
      </c>
      <c r="F29" s="1">
        <v>529</v>
      </c>
      <c r="G29" s="1">
        <v>331</v>
      </c>
      <c r="H29" s="1">
        <v>62.57</v>
      </c>
      <c r="I29" s="6">
        <f t="shared" si="1"/>
        <v>88.545454545454547</v>
      </c>
      <c r="J29" s="1" t="s">
        <v>44</v>
      </c>
      <c r="K29" s="1" t="s">
        <v>44</v>
      </c>
      <c r="L29" s="1" t="s">
        <v>50</v>
      </c>
      <c r="M29" s="1" t="s">
        <v>81</v>
      </c>
      <c r="N29" s="1" t="s">
        <v>330</v>
      </c>
      <c r="O29" s="1" t="s">
        <v>81</v>
      </c>
      <c r="P29" s="1" t="s">
        <v>39</v>
      </c>
      <c r="Q29" s="1" t="s">
        <v>76</v>
      </c>
      <c r="R29" s="1" t="s">
        <v>18</v>
      </c>
      <c r="S29" s="1" t="s">
        <v>3458</v>
      </c>
      <c r="T29" s="1" t="s">
        <v>70</v>
      </c>
      <c r="U29" s="1" t="s">
        <v>70</v>
      </c>
      <c r="V29" s="1" t="s">
        <v>39</v>
      </c>
      <c r="W29" s="1" t="s">
        <v>40</v>
      </c>
      <c r="X29" s="1" t="s">
        <v>70</v>
      </c>
      <c r="Y29" s="1" t="s">
        <v>19</v>
      </c>
      <c r="Z29" s="1" t="s">
        <v>45</v>
      </c>
      <c r="AA29" s="1" t="s">
        <v>29</v>
      </c>
      <c r="AB29" s="1" t="s">
        <v>45</v>
      </c>
      <c r="AC29" s="1" t="s">
        <v>15</v>
      </c>
      <c r="AD29" s="1" t="s">
        <v>40</v>
      </c>
      <c r="AE29" s="1" t="s">
        <v>29</v>
      </c>
    </row>
    <row r="30" spans="1:31" s="12" customFormat="1" ht="45" customHeight="1" x14ac:dyDescent="0.25">
      <c r="A30" s="1" t="s">
        <v>794</v>
      </c>
      <c r="B30" s="1" t="s">
        <v>1191</v>
      </c>
      <c r="C30" s="1" t="s">
        <v>499</v>
      </c>
      <c r="D30" s="1" t="s">
        <v>1753</v>
      </c>
      <c r="E30" s="1" t="s">
        <v>1754</v>
      </c>
      <c r="F30" s="1">
        <v>412</v>
      </c>
      <c r="G30" s="1">
        <v>184</v>
      </c>
      <c r="H30" s="1">
        <v>44.66</v>
      </c>
      <c r="I30" s="6">
        <f t="shared" si="1"/>
        <v>91.181818181818215</v>
      </c>
      <c r="J30" s="1" t="s">
        <v>45</v>
      </c>
      <c r="K30" s="1" t="s">
        <v>68</v>
      </c>
      <c r="L30" s="1" t="s">
        <v>19</v>
      </c>
      <c r="M30" s="1" t="s">
        <v>76</v>
      </c>
      <c r="N30" s="1" t="s">
        <v>50</v>
      </c>
      <c r="O30" s="1" t="s">
        <v>50</v>
      </c>
      <c r="P30" s="1" t="s">
        <v>3404</v>
      </c>
      <c r="Q30" s="1" t="s">
        <v>18</v>
      </c>
      <c r="R30" s="1" t="s">
        <v>50</v>
      </c>
      <c r="S30" s="1" t="s">
        <v>19</v>
      </c>
      <c r="T30" s="1" t="s">
        <v>69</v>
      </c>
      <c r="U30" s="1" t="s">
        <v>45</v>
      </c>
      <c r="V30" s="1" t="s">
        <v>19</v>
      </c>
      <c r="W30" s="1" t="s">
        <v>48</v>
      </c>
      <c r="X30" s="1" t="s">
        <v>69</v>
      </c>
      <c r="Y30" s="1" t="s">
        <v>18</v>
      </c>
      <c r="Z30" s="1" t="s">
        <v>44</v>
      </c>
      <c r="AA30" s="1" t="s">
        <v>19</v>
      </c>
      <c r="AB30" s="1" t="s">
        <v>69</v>
      </c>
      <c r="AC30" s="1" t="s">
        <v>14</v>
      </c>
      <c r="AD30" s="1" t="s">
        <v>15</v>
      </c>
      <c r="AE30" s="1" t="s">
        <v>15</v>
      </c>
    </row>
    <row r="31" spans="1:31" s="12" customFormat="1" ht="45" customHeight="1" x14ac:dyDescent="0.25">
      <c r="A31" s="1" t="s">
        <v>794</v>
      </c>
      <c r="B31" s="1" t="s">
        <v>1191</v>
      </c>
      <c r="C31" s="1" t="s">
        <v>499</v>
      </c>
      <c r="D31" s="1" t="s">
        <v>1755</v>
      </c>
      <c r="E31" s="1" t="s">
        <v>3791</v>
      </c>
      <c r="F31" s="1">
        <v>492</v>
      </c>
      <c r="G31" s="1">
        <v>212</v>
      </c>
      <c r="H31" s="1">
        <v>43.09</v>
      </c>
      <c r="I31" s="6">
        <f t="shared" si="1"/>
        <v>91.000000000000014</v>
      </c>
      <c r="J31" s="1" t="s">
        <v>45</v>
      </c>
      <c r="K31" s="1" t="s">
        <v>69</v>
      </c>
      <c r="L31" s="1" t="s">
        <v>44</v>
      </c>
      <c r="M31" s="1" t="s">
        <v>15</v>
      </c>
      <c r="N31" s="1" t="s">
        <v>63</v>
      </c>
      <c r="O31" s="1" t="s">
        <v>76</v>
      </c>
      <c r="P31" s="1" t="s">
        <v>59</v>
      </c>
      <c r="Q31" s="1" t="s">
        <v>19</v>
      </c>
      <c r="R31" s="1" t="s">
        <v>48</v>
      </c>
      <c r="S31" s="1" t="s">
        <v>22</v>
      </c>
      <c r="T31" s="1" t="s">
        <v>44</v>
      </c>
      <c r="U31" s="1" t="s">
        <v>45</v>
      </c>
      <c r="V31" s="1" t="s">
        <v>22</v>
      </c>
      <c r="W31" s="1" t="s">
        <v>50</v>
      </c>
      <c r="X31" s="1" t="s">
        <v>69</v>
      </c>
      <c r="Y31" s="1" t="s">
        <v>18</v>
      </c>
      <c r="Z31" s="1" t="s">
        <v>14</v>
      </c>
      <c r="AA31" s="1" t="s">
        <v>45</v>
      </c>
      <c r="AB31" s="1" t="s">
        <v>70</v>
      </c>
      <c r="AC31" s="1" t="s">
        <v>29</v>
      </c>
      <c r="AD31" s="1" t="s">
        <v>48</v>
      </c>
      <c r="AE31" s="1" t="s">
        <v>70</v>
      </c>
    </row>
    <row r="32" spans="1:31" s="12" customFormat="1" ht="45" customHeight="1" x14ac:dyDescent="0.25">
      <c r="A32" s="1" t="s">
        <v>794</v>
      </c>
      <c r="B32" s="1" t="s">
        <v>1191</v>
      </c>
      <c r="C32" s="1" t="s">
        <v>499</v>
      </c>
      <c r="D32" s="1" t="s">
        <v>1756</v>
      </c>
      <c r="E32" s="1" t="s">
        <v>1757</v>
      </c>
      <c r="F32" s="1">
        <v>7</v>
      </c>
      <c r="G32" s="1">
        <v>5</v>
      </c>
      <c r="H32" s="1">
        <v>71.430000000000007</v>
      </c>
      <c r="I32" s="6">
        <f t="shared" si="1"/>
        <v>93.181818181818187</v>
      </c>
      <c r="J32" s="1" t="s">
        <v>13</v>
      </c>
      <c r="K32" s="1" t="s">
        <v>13</v>
      </c>
      <c r="L32" s="1" t="s">
        <v>13</v>
      </c>
      <c r="M32" s="1" t="s">
        <v>30</v>
      </c>
      <c r="N32" s="1" t="s">
        <v>13</v>
      </c>
      <c r="O32" s="1" t="s">
        <v>30</v>
      </c>
      <c r="P32" s="1" t="s">
        <v>30</v>
      </c>
      <c r="Q32" s="1" t="s">
        <v>13</v>
      </c>
      <c r="R32" s="1" t="s">
        <v>13</v>
      </c>
      <c r="S32" s="1" t="s">
        <v>13</v>
      </c>
      <c r="T32" s="1" t="s">
        <v>30</v>
      </c>
      <c r="U32" s="1" t="s">
        <v>13</v>
      </c>
      <c r="V32" s="1" t="s">
        <v>13</v>
      </c>
      <c r="W32" s="1" t="s">
        <v>13</v>
      </c>
      <c r="X32" s="1" t="s">
        <v>13</v>
      </c>
      <c r="Y32" s="1" t="s">
        <v>30</v>
      </c>
      <c r="Z32" s="1" t="s">
        <v>13</v>
      </c>
      <c r="AA32" s="1" t="s">
        <v>13</v>
      </c>
      <c r="AB32" s="1" t="s">
        <v>13</v>
      </c>
      <c r="AC32" s="1" t="s">
        <v>30</v>
      </c>
      <c r="AD32" s="1" t="s">
        <v>13</v>
      </c>
      <c r="AE32" s="1" t="s">
        <v>13</v>
      </c>
    </row>
    <row r="33" spans="1:31" ht="45" customHeight="1" x14ac:dyDescent="0.25">
      <c r="A33" s="1" t="s">
        <v>794</v>
      </c>
      <c r="B33" s="1" t="s">
        <v>1191</v>
      </c>
      <c r="C33" s="1" t="s">
        <v>499</v>
      </c>
      <c r="D33" s="1" t="s">
        <v>1760</v>
      </c>
      <c r="E33" s="1" t="s">
        <v>1761</v>
      </c>
      <c r="F33" s="1">
        <v>472</v>
      </c>
      <c r="G33" s="1">
        <v>225</v>
      </c>
      <c r="H33" s="1">
        <v>47.67</v>
      </c>
      <c r="I33" s="6">
        <f t="shared" si="1"/>
        <v>75.318181818181813</v>
      </c>
      <c r="J33" s="1" t="s">
        <v>70</v>
      </c>
      <c r="K33" s="1" t="s">
        <v>45</v>
      </c>
      <c r="L33" s="1" t="s">
        <v>3682</v>
      </c>
      <c r="M33" s="1" t="s">
        <v>597</v>
      </c>
      <c r="N33" s="1" t="s">
        <v>3572</v>
      </c>
      <c r="O33" s="1" t="s">
        <v>3570</v>
      </c>
      <c r="P33" s="1" t="s">
        <v>3359</v>
      </c>
      <c r="Q33" s="1" t="s">
        <v>3357</v>
      </c>
      <c r="R33" s="1" t="s">
        <v>79</v>
      </c>
      <c r="S33" s="1" t="s">
        <v>3612</v>
      </c>
      <c r="T33" s="1" t="s">
        <v>39</v>
      </c>
      <c r="U33" s="1" t="s">
        <v>18</v>
      </c>
      <c r="V33" s="1" t="s">
        <v>3358</v>
      </c>
      <c r="W33" s="1" t="s">
        <v>72</v>
      </c>
      <c r="X33" s="1" t="s">
        <v>44</v>
      </c>
      <c r="Y33" s="1" t="s">
        <v>55</v>
      </c>
      <c r="Z33" s="1" t="s">
        <v>50</v>
      </c>
      <c r="AA33" s="1" t="s">
        <v>15</v>
      </c>
      <c r="AB33" s="1" t="s">
        <v>70</v>
      </c>
      <c r="AC33" s="1" t="s">
        <v>14</v>
      </c>
      <c r="AD33" s="1" t="s">
        <v>76</v>
      </c>
      <c r="AE33" s="1" t="s">
        <v>39</v>
      </c>
    </row>
    <row r="34" spans="1:31" ht="45" customHeight="1" x14ac:dyDescent="0.25">
      <c r="A34" s="1" t="s">
        <v>794</v>
      </c>
      <c r="B34" s="1" t="s">
        <v>1191</v>
      </c>
      <c r="C34" s="1" t="s">
        <v>499</v>
      </c>
      <c r="D34" s="1" t="s">
        <v>1762</v>
      </c>
      <c r="E34" s="1" t="s">
        <v>1763</v>
      </c>
      <c r="F34" s="1">
        <v>89</v>
      </c>
      <c r="G34" s="1">
        <v>90</v>
      </c>
      <c r="H34" s="1">
        <v>101.12</v>
      </c>
      <c r="I34" s="6">
        <f t="shared" si="1"/>
        <v>99.227272727272734</v>
      </c>
      <c r="J34" s="1" t="s">
        <v>68</v>
      </c>
      <c r="K34" s="1" t="s">
        <v>13</v>
      </c>
      <c r="L34" s="1" t="s">
        <v>13</v>
      </c>
      <c r="M34" s="1" t="s">
        <v>13</v>
      </c>
      <c r="N34" s="1" t="s">
        <v>68</v>
      </c>
      <c r="O34" s="1" t="s">
        <v>68</v>
      </c>
      <c r="P34" s="1" t="s">
        <v>68</v>
      </c>
      <c r="Q34" s="1" t="s">
        <v>68</v>
      </c>
      <c r="R34" s="1" t="s">
        <v>69</v>
      </c>
      <c r="S34" s="1" t="s">
        <v>15</v>
      </c>
      <c r="T34" s="1" t="s">
        <v>68</v>
      </c>
      <c r="U34" s="1" t="s">
        <v>13</v>
      </c>
      <c r="V34" s="1" t="s">
        <v>68</v>
      </c>
      <c r="W34" s="1" t="s">
        <v>13</v>
      </c>
      <c r="X34" s="1" t="s">
        <v>13</v>
      </c>
      <c r="Y34" s="1" t="s">
        <v>13</v>
      </c>
      <c r="Z34" s="1" t="s">
        <v>69</v>
      </c>
      <c r="AA34" s="1" t="s">
        <v>13</v>
      </c>
      <c r="AB34" s="1" t="s">
        <v>13</v>
      </c>
      <c r="AC34" s="1" t="s">
        <v>13</v>
      </c>
      <c r="AD34" s="1" t="s">
        <v>13</v>
      </c>
      <c r="AE34" s="1" t="s">
        <v>13</v>
      </c>
    </row>
    <row r="35" spans="1:31" ht="45" customHeight="1" x14ac:dyDescent="0.25">
      <c r="A35" s="1" t="s">
        <v>794</v>
      </c>
      <c r="B35" s="1" t="s">
        <v>1191</v>
      </c>
      <c r="C35" s="1" t="s">
        <v>499</v>
      </c>
      <c r="D35" s="1" t="s">
        <v>1768</v>
      </c>
      <c r="E35" s="1" t="s">
        <v>1769</v>
      </c>
      <c r="F35" s="1">
        <v>85</v>
      </c>
      <c r="G35" s="1">
        <v>42</v>
      </c>
      <c r="H35" s="1">
        <v>49.41</v>
      </c>
      <c r="I35" s="6">
        <f t="shared" si="1"/>
        <v>83.454545454545453</v>
      </c>
      <c r="J35" s="1" t="s">
        <v>44</v>
      </c>
      <c r="K35" s="1" t="s">
        <v>45</v>
      </c>
      <c r="L35" s="1" t="s">
        <v>3360</v>
      </c>
      <c r="M35" s="1" t="s">
        <v>59</v>
      </c>
      <c r="N35" s="1" t="s">
        <v>3444</v>
      </c>
      <c r="O35" s="1" t="s">
        <v>192</v>
      </c>
      <c r="P35" s="1" t="s">
        <v>3404</v>
      </c>
      <c r="Q35" s="1" t="s">
        <v>3404</v>
      </c>
      <c r="R35" s="1" t="s">
        <v>59</v>
      </c>
      <c r="S35" s="1" t="s">
        <v>3468</v>
      </c>
      <c r="T35" s="1" t="s">
        <v>13</v>
      </c>
      <c r="U35" s="1" t="s">
        <v>40</v>
      </c>
      <c r="V35" s="1" t="s">
        <v>79</v>
      </c>
      <c r="W35" s="1" t="s">
        <v>63</v>
      </c>
      <c r="X35" s="1" t="s">
        <v>45</v>
      </c>
      <c r="Y35" s="1" t="s">
        <v>29</v>
      </c>
      <c r="Z35" s="1" t="s">
        <v>29</v>
      </c>
      <c r="AA35" s="1" t="s">
        <v>29</v>
      </c>
      <c r="AB35" s="1" t="s">
        <v>45</v>
      </c>
      <c r="AC35" s="1" t="s">
        <v>69</v>
      </c>
      <c r="AD35" s="1" t="s">
        <v>19</v>
      </c>
      <c r="AE35" s="1" t="s">
        <v>30</v>
      </c>
    </row>
    <row r="36" spans="1:31" ht="45" customHeight="1" x14ac:dyDescent="0.25">
      <c r="A36" s="1" t="s">
        <v>794</v>
      </c>
      <c r="B36" s="1" t="s">
        <v>1191</v>
      </c>
      <c r="C36" s="1" t="s">
        <v>499</v>
      </c>
      <c r="D36" s="1" t="s">
        <v>1770</v>
      </c>
      <c r="E36" s="1" t="s">
        <v>1771</v>
      </c>
      <c r="F36" s="1">
        <v>306</v>
      </c>
      <c r="G36" s="1">
        <v>168</v>
      </c>
      <c r="H36" s="1">
        <v>54.9</v>
      </c>
      <c r="I36" s="6">
        <f t="shared" si="1"/>
        <v>97.181818181818201</v>
      </c>
      <c r="J36" s="1" t="s">
        <v>69</v>
      </c>
      <c r="K36" s="1" t="s">
        <v>69</v>
      </c>
      <c r="L36" s="1" t="s">
        <v>44</v>
      </c>
      <c r="M36" s="1" t="s">
        <v>69</v>
      </c>
      <c r="N36" s="1" t="s">
        <v>69</v>
      </c>
      <c r="O36" s="1" t="s">
        <v>69</v>
      </c>
      <c r="P36" s="1" t="s">
        <v>70</v>
      </c>
      <c r="Q36" s="1" t="s">
        <v>70</v>
      </c>
      <c r="R36" s="1" t="s">
        <v>70</v>
      </c>
      <c r="S36" s="1" t="s">
        <v>70</v>
      </c>
      <c r="T36" s="1" t="s">
        <v>44</v>
      </c>
      <c r="U36" s="1" t="s">
        <v>69</v>
      </c>
      <c r="V36" s="1" t="s">
        <v>44</v>
      </c>
      <c r="W36" s="1" t="s">
        <v>44</v>
      </c>
      <c r="X36" s="1" t="s">
        <v>69</v>
      </c>
      <c r="Y36" s="1" t="s">
        <v>69</v>
      </c>
      <c r="Z36" s="1" t="s">
        <v>45</v>
      </c>
      <c r="AA36" s="1" t="s">
        <v>44</v>
      </c>
      <c r="AB36" s="1" t="s">
        <v>69</v>
      </c>
      <c r="AC36" s="1" t="s">
        <v>69</v>
      </c>
      <c r="AD36" s="1" t="s">
        <v>69</v>
      </c>
      <c r="AE36" s="1" t="s">
        <v>70</v>
      </c>
    </row>
    <row r="37" spans="1:31" ht="45" customHeight="1" x14ac:dyDescent="0.25">
      <c r="A37" s="1" t="s">
        <v>794</v>
      </c>
      <c r="B37" s="1" t="s">
        <v>1191</v>
      </c>
      <c r="C37" s="1" t="s">
        <v>499</v>
      </c>
      <c r="D37" s="1" t="s">
        <v>1772</v>
      </c>
      <c r="E37" s="1" t="s">
        <v>1773</v>
      </c>
      <c r="F37" s="1">
        <v>27</v>
      </c>
      <c r="G37" s="1">
        <v>18</v>
      </c>
      <c r="H37" s="1">
        <v>66.67</v>
      </c>
      <c r="I37" s="6">
        <f t="shared" si="1"/>
        <v>88.454545454545439</v>
      </c>
      <c r="J37" s="1" t="s">
        <v>15</v>
      </c>
      <c r="K37" s="1" t="s">
        <v>15</v>
      </c>
      <c r="L37" s="1" t="s">
        <v>13</v>
      </c>
      <c r="M37" s="1" t="s">
        <v>19</v>
      </c>
      <c r="N37" s="1" t="s">
        <v>79</v>
      </c>
      <c r="O37" s="1" t="s">
        <v>19</v>
      </c>
      <c r="P37" s="1" t="s">
        <v>19</v>
      </c>
      <c r="Q37" s="1" t="s">
        <v>3361</v>
      </c>
      <c r="R37" s="1" t="s">
        <v>19</v>
      </c>
      <c r="S37" s="1" t="s">
        <v>66</v>
      </c>
      <c r="T37" s="1" t="s">
        <v>15</v>
      </c>
      <c r="U37" s="1" t="s">
        <v>29</v>
      </c>
      <c r="V37" s="1" t="s">
        <v>15</v>
      </c>
      <c r="W37" s="1" t="s">
        <v>15</v>
      </c>
      <c r="X37" s="1" t="s">
        <v>13</v>
      </c>
      <c r="Y37" s="1" t="s">
        <v>3792</v>
      </c>
      <c r="Z37" s="1" t="s">
        <v>15</v>
      </c>
      <c r="AA37" s="1" t="s">
        <v>29</v>
      </c>
      <c r="AB37" s="1" t="s">
        <v>15</v>
      </c>
      <c r="AC37" s="1" t="s">
        <v>13</v>
      </c>
      <c r="AD37" s="1" t="s">
        <v>15</v>
      </c>
      <c r="AE37" s="1" t="s">
        <v>19</v>
      </c>
    </row>
    <row r="38" spans="1:31" ht="45" customHeight="1" x14ac:dyDescent="0.25">
      <c r="A38" s="1" t="s">
        <v>794</v>
      </c>
      <c r="B38" s="1" t="s">
        <v>1191</v>
      </c>
      <c r="C38" s="1" t="s">
        <v>499</v>
      </c>
      <c r="D38" s="1" t="s">
        <v>1774</v>
      </c>
      <c r="E38" s="1" t="s">
        <v>1775</v>
      </c>
      <c r="F38" s="1">
        <v>43</v>
      </c>
      <c r="G38" s="1">
        <v>27</v>
      </c>
      <c r="H38" s="1">
        <v>62.79</v>
      </c>
      <c r="I38" s="6">
        <f t="shared" si="1"/>
        <v>98.909090909090935</v>
      </c>
      <c r="J38" s="1" t="s">
        <v>13</v>
      </c>
      <c r="K38" s="1" t="s">
        <v>13</v>
      </c>
      <c r="L38" s="1" t="s">
        <v>13</v>
      </c>
      <c r="M38" s="1" t="s">
        <v>13</v>
      </c>
      <c r="N38" s="1" t="s">
        <v>13</v>
      </c>
      <c r="O38" s="1" t="s">
        <v>13</v>
      </c>
      <c r="P38" s="1" t="s">
        <v>13</v>
      </c>
      <c r="Q38" s="1" t="s">
        <v>13</v>
      </c>
      <c r="R38" s="1" t="s">
        <v>13</v>
      </c>
      <c r="S38" s="1" t="s">
        <v>70</v>
      </c>
      <c r="T38" s="1" t="s">
        <v>70</v>
      </c>
      <c r="U38" s="1" t="s">
        <v>13</v>
      </c>
      <c r="V38" s="1" t="s">
        <v>13</v>
      </c>
      <c r="W38" s="1" t="s">
        <v>13</v>
      </c>
      <c r="X38" s="1" t="s">
        <v>70</v>
      </c>
      <c r="Y38" s="1" t="s">
        <v>14</v>
      </c>
      <c r="Z38" s="1" t="s">
        <v>13</v>
      </c>
      <c r="AA38" s="1" t="s">
        <v>13</v>
      </c>
      <c r="AB38" s="1" t="s">
        <v>13</v>
      </c>
      <c r="AC38" s="1" t="s">
        <v>13</v>
      </c>
      <c r="AD38" s="1" t="s">
        <v>70</v>
      </c>
      <c r="AE38" s="1" t="s">
        <v>13</v>
      </c>
    </row>
    <row r="39" spans="1:31" ht="45" customHeight="1" x14ac:dyDescent="0.25">
      <c r="A39" s="1" t="s">
        <v>794</v>
      </c>
      <c r="B39" s="1" t="s">
        <v>1191</v>
      </c>
      <c r="C39" s="1" t="s">
        <v>499</v>
      </c>
      <c r="D39" s="1" t="s">
        <v>1776</v>
      </c>
      <c r="E39" s="1" t="s">
        <v>1777</v>
      </c>
      <c r="F39" s="1">
        <v>88</v>
      </c>
      <c r="G39" s="1">
        <v>62</v>
      </c>
      <c r="H39" s="1">
        <v>70.45</v>
      </c>
      <c r="I39" s="6">
        <f t="shared" si="1"/>
        <v>92.863636363636374</v>
      </c>
      <c r="J39" s="1" t="s">
        <v>70</v>
      </c>
      <c r="K39" s="1" t="s">
        <v>69</v>
      </c>
      <c r="L39" s="1" t="s">
        <v>70</v>
      </c>
      <c r="M39" s="1" t="s">
        <v>69</v>
      </c>
      <c r="N39" s="1" t="s">
        <v>50</v>
      </c>
      <c r="O39" s="1" t="s">
        <v>14</v>
      </c>
      <c r="P39" s="1" t="s">
        <v>14</v>
      </c>
      <c r="Q39" s="1" t="s">
        <v>48</v>
      </c>
      <c r="R39" s="1" t="s">
        <v>48</v>
      </c>
      <c r="S39" s="1" t="s">
        <v>3404</v>
      </c>
      <c r="T39" s="1" t="s">
        <v>44</v>
      </c>
      <c r="U39" s="1" t="s">
        <v>29</v>
      </c>
      <c r="V39" s="1" t="s">
        <v>48</v>
      </c>
      <c r="W39" s="1" t="s">
        <v>72</v>
      </c>
      <c r="X39" s="1" t="s">
        <v>44</v>
      </c>
      <c r="Y39" s="1" t="s">
        <v>69</v>
      </c>
      <c r="Z39" s="1" t="s">
        <v>44</v>
      </c>
      <c r="AA39" s="1" t="s">
        <v>44</v>
      </c>
      <c r="AB39" s="1" t="s">
        <v>69</v>
      </c>
      <c r="AC39" s="1" t="s">
        <v>48</v>
      </c>
      <c r="AD39" s="1" t="s">
        <v>48</v>
      </c>
      <c r="AE39" s="1" t="s">
        <v>50</v>
      </c>
    </row>
    <row r="40" spans="1:31" ht="45" customHeight="1" x14ac:dyDescent="0.25">
      <c r="A40" s="1" t="s">
        <v>794</v>
      </c>
      <c r="B40" s="1" t="s">
        <v>1191</v>
      </c>
      <c r="C40" s="1" t="s">
        <v>499</v>
      </c>
      <c r="D40" s="1" t="s">
        <v>1778</v>
      </c>
      <c r="E40" s="1" t="s">
        <v>1779</v>
      </c>
      <c r="F40" s="1">
        <v>52</v>
      </c>
      <c r="G40" s="1">
        <v>25</v>
      </c>
      <c r="H40" s="1">
        <v>48.08</v>
      </c>
      <c r="I40" s="6">
        <f t="shared" si="1"/>
        <v>91.500000000000014</v>
      </c>
      <c r="J40" s="1" t="s">
        <v>13</v>
      </c>
      <c r="K40" s="1" t="s">
        <v>45</v>
      </c>
      <c r="L40" s="1" t="s">
        <v>3361</v>
      </c>
      <c r="M40" s="1" t="s">
        <v>19</v>
      </c>
      <c r="N40" s="1" t="s">
        <v>79</v>
      </c>
      <c r="O40" s="1" t="s">
        <v>48</v>
      </c>
      <c r="P40" s="1" t="s">
        <v>59</v>
      </c>
      <c r="Q40" s="1" t="s">
        <v>72</v>
      </c>
      <c r="R40" s="1" t="s">
        <v>48</v>
      </c>
      <c r="S40" s="1" t="s">
        <v>3357</v>
      </c>
      <c r="T40" s="1" t="s">
        <v>13</v>
      </c>
      <c r="U40" s="1" t="s">
        <v>40</v>
      </c>
      <c r="V40" s="1" t="s">
        <v>13</v>
      </c>
      <c r="W40" s="1" t="s">
        <v>13</v>
      </c>
      <c r="X40" s="1" t="s">
        <v>13</v>
      </c>
      <c r="Y40" s="1" t="s">
        <v>48</v>
      </c>
      <c r="Z40" s="1" t="s">
        <v>13</v>
      </c>
      <c r="AA40" s="1" t="s">
        <v>48</v>
      </c>
      <c r="AB40" s="1" t="s">
        <v>70</v>
      </c>
      <c r="AC40" s="1" t="s">
        <v>70</v>
      </c>
      <c r="AD40" s="1" t="s">
        <v>70</v>
      </c>
      <c r="AE40" s="1" t="s">
        <v>13</v>
      </c>
    </row>
    <row r="42" spans="1:31" ht="35.1" customHeight="1" x14ac:dyDescent="0.25">
      <c r="A42" s="68" t="s">
        <v>2406</v>
      </c>
      <c r="B42" s="68"/>
      <c r="C42" s="68"/>
      <c r="D42" s="68"/>
      <c r="E42" s="68"/>
      <c r="F42" s="68"/>
      <c r="G42" s="68"/>
      <c r="H42" s="68"/>
      <c r="I42" s="43"/>
      <c r="J42" s="43"/>
      <c r="K42" s="2"/>
      <c r="L42" s="2"/>
      <c r="M42" s="2"/>
      <c r="N42" s="43"/>
      <c r="O42" s="2"/>
      <c r="P42" s="2"/>
      <c r="Q42" s="2"/>
      <c r="R42" s="43"/>
      <c r="S42" s="43"/>
      <c r="T42" s="43"/>
      <c r="U42" s="43"/>
      <c r="V42" s="2"/>
      <c r="W42" s="43"/>
      <c r="X42" s="43"/>
      <c r="Y42" s="43"/>
      <c r="Z42" s="43"/>
      <c r="AA42" s="43"/>
      <c r="AB42" s="43"/>
      <c r="AC42" s="43"/>
      <c r="AD42" s="43"/>
      <c r="AE42" s="43"/>
    </row>
    <row r="43" spans="1:31" ht="30" customHeight="1" x14ac:dyDescent="0.25">
      <c r="A43" s="39" t="s">
        <v>102</v>
      </c>
      <c r="B43" s="69" t="s">
        <v>4201</v>
      </c>
      <c r="C43" s="70"/>
      <c r="D43" s="64" t="s">
        <v>3</v>
      </c>
      <c r="E43" s="64" t="s">
        <v>4</v>
      </c>
      <c r="F43" s="64" t="s">
        <v>5</v>
      </c>
      <c r="G43" s="64" t="s">
        <v>6</v>
      </c>
      <c r="H43" s="64" t="s">
        <v>7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80.099999999999994" customHeight="1" x14ac:dyDescent="0.25">
      <c r="A44" s="39" t="s">
        <v>0</v>
      </c>
      <c r="B44" s="39" t="s">
        <v>4204</v>
      </c>
      <c r="C44" s="39" t="s">
        <v>2</v>
      </c>
      <c r="D44" s="64"/>
      <c r="E44" s="64"/>
      <c r="F44" s="64"/>
      <c r="G44" s="64"/>
      <c r="H44" s="64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</row>
    <row r="45" spans="1:31" ht="45" customHeight="1" x14ac:dyDescent="0.25">
      <c r="A45" s="1" t="s">
        <v>794</v>
      </c>
      <c r="B45" s="1" t="s">
        <v>9</v>
      </c>
      <c r="C45" s="1" t="s">
        <v>10</v>
      </c>
      <c r="D45" s="1" t="s">
        <v>799</v>
      </c>
      <c r="E45" s="1" t="s">
        <v>3793</v>
      </c>
      <c r="F45" s="1">
        <v>169</v>
      </c>
      <c r="G45" s="1">
        <v>55</v>
      </c>
      <c r="H45" s="1">
        <v>32.54</v>
      </c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 ht="45" customHeight="1" x14ac:dyDescent="0.25">
      <c r="A46" s="1" t="s">
        <v>794</v>
      </c>
      <c r="B46" s="1" t="s">
        <v>9</v>
      </c>
      <c r="C46" s="1" t="s">
        <v>10</v>
      </c>
      <c r="D46" s="1" t="s">
        <v>2603</v>
      </c>
      <c r="E46" s="1" t="s">
        <v>3794</v>
      </c>
      <c r="F46" s="1">
        <v>21</v>
      </c>
      <c r="G46" s="1">
        <v>7</v>
      </c>
      <c r="H46" s="1">
        <v>33.33</v>
      </c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 ht="45" customHeight="1" x14ac:dyDescent="0.25">
      <c r="A47" s="1" t="s">
        <v>794</v>
      </c>
      <c r="B47" s="1" t="s">
        <v>9</v>
      </c>
      <c r="C47" s="1" t="s">
        <v>10</v>
      </c>
      <c r="D47" s="1" t="s">
        <v>812</v>
      </c>
      <c r="E47" s="1" t="s">
        <v>813</v>
      </c>
      <c r="F47" s="1">
        <v>29</v>
      </c>
      <c r="G47" s="1">
        <v>4</v>
      </c>
      <c r="H47" s="1">
        <v>13.79</v>
      </c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 ht="45" customHeight="1" x14ac:dyDescent="0.25">
      <c r="A48" s="1" t="s">
        <v>794</v>
      </c>
      <c r="B48" s="1" t="s">
        <v>9</v>
      </c>
      <c r="C48" s="1" t="s">
        <v>10</v>
      </c>
      <c r="D48" s="1" t="s">
        <v>817</v>
      </c>
      <c r="E48" s="1" t="s">
        <v>818</v>
      </c>
      <c r="F48" s="1">
        <v>35</v>
      </c>
      <c r="G48" s="1">
        <v>12</v>
      </c>
      <c r="H48" s="1">
        <v>34.29</v>
      </c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1:31" ht="45" customHeight="1" x14ac:dyDescent="0.25">
      <c r="A49" s="1" t="s">
        <v>794</v>
      </c>
      <c r="B49" s="1" t="s">
        <v>9</v>
      </c>
      <c r="C49" s="1" t="s">
        <v>10</v>
      </c>
      <c r="D49" s="1" t="s">
        <v>1778</v>
      </c>
      <c r="E49" s="1" t="s">
        <v>3795</v>
      </c>
      <c r="F49" s="1">
        <v>7</v>
      </c>
      <c r="G49" s="1">
        <v>1</v>
      </c>
      <c r="H49" s="1">
        <v>14.29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1:31" ht="45" customHeight="1" x14ac:dyDescent="0.25">
      <c r="A50" s="1" t="s">
        <v>794</v>
      </c>
      <c r="B50" s="1" t="s">
        <v>1191</v>
      </c>
      <c r="C50" s="1" t="s">
        <v>499</v>
      </c>
      <c r="D50" s="1" t="s">
        <v>2604</v>
      </c>
      <c r="E50" s="1" t="s">
        <v>2605</v>
      </c>
      <c r="F50" s="1">
        <v>736</v>
      </c>
      <c r="G50" s="1">
        <v>187</v>
      </c>
      <c r="H50" s="1">
        <v>25.41</v>
      </c>
    </row>
    <row r="51" spans="1:31" ht="45" customHeight="1" x14ac:dyDescent="0.25">
      <c r="A51" s="1" t="s">
        <v>794</v>
      </c>
      <c r="B51" s="1" t="s">
        <v>1191</v>
      </c>
      <c r="C51" s="1" t="s">
        <v>499</v>
      </c>
      <c r="D51" s="1" t="s">
        <v>1750</v>
      </c>
      <c r="E51" s="1" t="s">
        <v>3796</v>
      </c>
      <c r="F51" s="1">
        <v>204</v>
      </c>
      <c r="G51" s="1">
        <v>70</v>
      </c>
      <c r="H51" s="1">
        <v>34.31</v>
      </c>
    </row>
    <row r="52" spans="1:31" ht="45" customHeight="1" x14ac:dyDescent="0.25">
      <c r="A52" s="1" t="s">
        <v>794</v>
      </c>
      <c r="B52" s="1" t="s">
        <v>1191</v>
      </c>
      <c r="C52" s="1" t="s">
        <v>499</v>
      </c>
      <c r="D52" s="1" t="s">
        <v>1758</v>
      </c>
      <c r="E52" s="1" t="s">
        <v>1759</v>
      </c>
      <c r="F52" s="1">
        <v>277</v>
      </c>
      <c r="G52" s="1">
        <v>91</v>
      </c>
      <c r="H52" s="1">
        <v>32.85</v>
      </c>
    </row>
    <row r="53" spans="1:31" ht="45" customHeight="1" x14ac:dyDescent="0.25">
      <c r="A53" s="1" t="s">
        <v>794</v>
      </c>
      <c r="B53" s="1" t="s">
        <v>1191</v>
      </c>
      <c r="C53" s="1" t="s">
        <v>499</v>
      </c>
      <c r="D53" s="1" t="s">
        <v>2608</v>
      </c>
      <c r="E53" s="1" t="s">
        <v>3797</v>
      </c>
      <c r="F53" s="1">
        <v>538</v>
      </c>
      <c r="G53" s="1">
        <v>28</v>
      </c>
      <c r="H53" s="1">
        <v>5.2</v>
      </c>
    </row>
    <row r="54" spans="1:31" ht="45" customHeight="1" x14ac:dyDescent="0.25">
      <c r="A54" s="1" t="s">
        <v>794</v>
      </c>
      <c r="B54" s="1" t="s">
        <v>1191</v>
      </c>
      <c r="C54" s="1" t="s">
        <v>499</v>
      </c>
      <c r="D54" s="1" t="s">
        <v>1764</v>
      </c>
      <c r="E54" s="1" t="s">
        <v>1765</v>
      </c>
      <c r="F54" s="1">
        <v>82</v>
      </c>
      <c r="G54" s="1">
        <v>29</v>
      </c>
      <c r="H54" s="1">
        <v>35.369999999999997</v>
      </c>
    </row>
    <row r="55" spans="1:31" ht="45" customHeight="1" x14ac:dyDescent="0.25">
      <c r="A55" s="1" t="s">
        <v>794</v>
      </c>
      <c r="B55" s="1" t="s">
        <v>1191</v>
      </c>
      <c r="C55" s="1" t="s">
        <v>499</v>
      </c>
      <c r="D55" s="1" t="s">
        <v>1766</v>
      </c>
      <c r="E55" s="1" t="s">
        <v>1767</v>
      </c>
      <c r="F55" s="1">
        <v>92</v>
      </c>
      <c r="G55" s="1">
        <v>31</v>
      </c>
      <c r="H55" s="1">
        <v>33.700000000000003</v>
      </c>
    </row>
    <row r="56" spans="1:31" ht="45" customHeight="1" x14ac:dyDescent="0.25">
      <c r="A56" s="1" t="s">
        <v>794</v>
      </c>
      <c r="B56" s="1" t="s">
        <v>1241</v>
      </c>
      <c r="C56" s="1" t="s">
        <v>499</v>
      </c>
      <c r="D56" s="1" t="s">
        <v>2609</v>
      </c>
      <c r="E56" s="1" t="s">
        <v>2610</v>
      </c>
      <c r="F56" s="1">
        <v>1015</v>
      </c>
      <c r="G56" s="1">
        <v>272</v>
      </c>
      <c r="H56" s="1">
        <v>26.8</v>
      </c>
    </row>
    <row r="57" spans="1:31" ht="45" customHeight="1" x14ac:dyDescent="0.25">
      <c r="A57" s="1" t="s">
        <v>794</v>
      </c>
      <c r="B57" s="1" t="s">
        <v>1241</v>
      </c>
      <c r="C57" s="1" t="s">
        <v>499</v>
      </c>
      <c r="D57" s="1" t="s">
        <v>2611</v>
      </c>
      <c r="E57" s="1" t="s">
        <v>2612</v>
      </c>
      <c r="F57" s="1">
        <v>323</v>
      </c>
      <c r="G57" s="1">
        <v>115</v>
      </c>
      <c r="H57" s="1">
        <v>35.6</v>
      </c>
    </row>
  </sheetData>
  <mergeCells count="17">
    <mergeCell ref="J1:AE3"/>
    <mergeCell ref="A1:I1"/>
    <mergeCell ref="D3:D4"/>
    <mergeCell ref="E3:E4"/>
    <mergeCell ref="F3:F4"/>
    <mergeCell ref="G3:G4"/>
    <mergeCell ref="H3:H4"/>
    <mergeCell ref="I3:I4"/>
    <mergeCell ref="H43:H44"/>
    <mergeCell ref="A2:I2"/>
    <mergeCell ref="B43:C43"/>
    <mergeCell ref="B3:C3"/>
    <mergeCell ref="A42:H42"/>
    <mergeCell ref="D43:D44"/>
    <mergeCell ref="E43:E44"/>
    <mergeCell ref="F43:F44"/>
    <mergeCell ref="G43:G44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showGridLines="0" zoomScale="70" zoomScaleNormal="70" workbookViewId="0">
      <selection activeCell="C10" sqref="C10"/>
    </sheetView>
  </sheetViews>
  <sheetFormatPr defaultColWidth="9.140625" defaultRowHeight="15" x14ac:dyDescent="0.25"/>
  <cols>
    <col min="1" max="1" width="30.7109375" style="11" customWidth="1"/>
    <col min="2" max="2" width="11.7109375" style="11" customWidth="1"/>
    <col min="3" max="3" width="30.7109375" style="11" customWidth="1"/>
    <col min="4" max="4" width="15.7109375" style="11" customWidth="1"/>
    <col min="5" max="5" width="30.7109375" style="11" customWidth="1"/>
    <col min="6" max="8" width="15.7109375" style="11" customWidth="1"/>
    <col min="9" max="31" width="30.7109375" style="11" customWidth="1"/>
    <col min="32" max="16384" width="9.140625" style="11"/>
  </cols>
  <sheetData>
    <row r="1" spans="1:31" s="8" customFormat="1" ht="35.1" customHeight="1" x14ac:dyDescent="0.25">
      <c r="A1" s="82" t="s">
        <v>126</v>
      </c>
      <c r="B1" s="82"/>
      <c r="C1" s="82"/>
      <c r="D1" s="82"/>
      <c r="E1" s="82"/>
      <c r="F1" s="82"/>
      <c r="G1" s="82"/>
      <c r="H1" s="82"/>
      <c r="I1" s="82"/>
      <c r="J1" s="84" t="s">
        <v>3307</v>
      </c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</row>
    <row r="2" spans="1:31" s="8" customFormat="1" ht="22.15" customHeight="1" x14ac:dyDescent="0.25">
      <c r="A2" s="71" t="s">
        <v>4263</v>
      </c>
      <c r="B2" s="72"/>
      <c r="C2" s="72"/>
      <c r="D2" s="72"/>
      <c r="E2" s="72"/>
      <c r="F2" s="72"/>
      <c r="G2" s="72"/>
      <c r="H2" s="72"/>
      <c r="I2" s="73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</row>
    <row r="3" spans="1:31" s="8" customFormat="1" ht="30" customHeight="1" x14ac:dyDescent="0.25">
      <c r="A3" s="42" t="s">
        <v>102</v>
      </c>
      <c r="B3" s="85" t="s">
        <v>4201</v>
      </c>
      <c r="C3" s="86"/>
      <c r="D3" s="83" t="s">
        <v>3</v>
      </c>
      <c r="E3" s="83" t="s">
        <v>4</v>
      </c>
      <c r="F3" s="83" t="s">
        <v>5</v>
      </c>
      <c r="G3" s="83" t="s">
        <v>6</v>
      </c>
      <c r="H3" s="83" t="s">
        <v>7</v>
      </c>
      <c r="I3" s="83" t="s">
        <v>101</v>
      </c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</row>
    <row r="4" spans="1:31" s="8" customFormat="1" ht="155.1" customHeight="1" x14ac:dyDescent="0.25">
      <c r="A4" s="42" t="s">
        <v>0</v>
      </c>
      <c r="B4" s="42" t="s">
        <v>4242</v>
      </c>
      <c r="C4" s="42" t="s">
        <v>2</v>
      </c>
      <c r="D4" s="83"/>
      <c r="E4" s="83"/>
      <c r="F4" s="83"/>
      <c r="G4" s="83"/>
      <c r="H4" s="83"/>
      <c r="I4" s="83"/>
      <c r="J4" s="29" t="s">
        <v>3317</v>
      </c>
      <c r="K4" s="29" t="s">
        <v>3318</v>
      </c>
      <c r="L4" s="29" t="s">
        <v>3319</v>
      </c>
      <c r="M4" s="29" t="s">
        <v>3320</v>
      </c>
      <c r="N4" s="29" t="s">
        <v>3321</v>
      </c>
      <c r="O4" s="29" t="s">
        <v>3322</v>
      </c>
      <c r="P4" s="29" t="s">
        <v>3323</v>
      </c>
      <c r="Q4" s="29" t="s">
        <v>3324</v>
      </c>
      <c r="R4" s="29" t="s">
        <v>3325</v>
      </c>
      <c r="S4" s="29" t="s">
        <v>3326</v>
      </c>
      <c r="T4" s="29" t="s">
        <v>3327</v>
      </c>
      <c r="U4" s="29" t="s">
        <v>3328</v>
      </c>
      <c r="V4" s="29" t="s">
        <v>3329</v>
      </c>
      <c r="W4" s="29" t="s">
        <v>3330</v>
      </c>
      <c r="X4" s="29" t="s">
        <v>3331</v>
      </c>
      <c r="Y4" s="29" t="s">
        <v>3332</v>
      </c>
      <c r="Z4" s="29" t="s">
        <v>3333</v>
      </c>
      <c r="AA4" s="29" t="s">
        <v>3334</v>
      </c>
      <c r="AB4" s="29" t="s">
        <v>3335</v>
      </c>
      <c r="AC4" s="29" t="s">
        <v>3336</v>
      </c>
      <c r="AD4" s="29" t="s">
        <v>3337</v>
      </c>
      <c r="AE4" s="29" t="s">
        <v>3338</v>
      </c>
    </row>
    <row r="5" spans="1:31" s="8" customFormat="1" ht="45" customHeight="1" x14ac:dyDescent="0.25">
      <c r="A5" s="1" t="s">
        <v>819</v>
      </c>
      <c r="B5" s="1" t="s">
        <v>9</v>
      </c>
      <c r="C5" s="1" t="s">
        <v>10</v>
      </c>
      <c r="D5" s="1" t="s">
        <v>820</v>
      </c>
      <c r="E5" s="1" t="s">
        <v>821</v>
      </c>
      <c r="F5" s="1">
        <v>131</v>
      </c>
      <c r="G5" s="1">
        <v>174</v>
      </c>
      <c r="H5" s="1">
        <v>132.82</v>
      </c>
      <c r="I5" s="4">
        <f>(J5+K5+L5+M5+N5+O5+P5+Q5+R5+S5+U5+V5+W5+X5+Z5+AA5+AB5+AE5)*100/18</f>
        <v>92.1111111111111</v>
      </c>
      <c r="J5" s="1" t="s">
        <v>70</v>
      </c>
      <c r="K5" s="1" t="s">
        <v>45</v>
      </c>
      <c r="L5" s="1" t="s">
        <v>45</v>
      </c>
      <c r="M5" s="1" t="s">
        <v>40</v>
      </c>
      <c r="N5" s="1" t="s">
        <v>18</v>
      </c>
      <c r="O5" s="1" t="s">
        <v>29</v>
      </c>
      <c r="P5" s="1" t="s">
        <v>14</v>
      </c>
      <c r="Q5" s="1" t="s">
        <v>40</v>
      </c>
      <c r="R5" s="1" t="s">
        <v>29</v>
      </c>
      <c r="S5" s="1" t="s">
        <v>55</v>
      </c>
      <c r="T5" s="1" t="s">
        <v>4262</v>
      </c>
      <c r="U5" s="1" t="s">
        <v>15</v>
      </c>
      <c r="V5" s="1" t="s">
        <v>29</v>
      </c>
      <c r="W5" s="1" t="s">
        <v>40</v>
      </c>
      <c r="X5" s="1" t="s">
        <v>45</v>
      </c>
      <c r="Y5" s="1" t="s">
        <v>4262</v>
      </c>
      <c r="Z5" s="1" t="s">
        <v>14</v>
      </c>
      <c r="AA5" s="1" t="s">
        <v>14</v>
      </c>
      <c r="AB5" s="1" t="s">
        <v>15</v>
      </c>
      <c r="AC5" s="1" t="s">
        <v>4262</v>
      </c>
      <c r="AD5" s="1" t="s">
        <v>4262</v>
      </c>
      <c r="AE5" s="1" t="s">
        <v>45</v>
      </c>
    </row>
    <row r="6" spans="1:31" s="8" customFormat="1" ht="45" customHeight="1" x14ac:dyDescent="0.25">
      <c r="A6" s="1" t="s">
        <v>819</v>
      </c>
      <c r="B6" s="1" t="s">
        <v>9</v>
      </c>
      <c r="C6" s="1" t="s">
        <v>10</v>
      </c>
      <c r="D6" s="1" t="s">
        <v>822</v>
      </c>
      <c r="E6" s="1" t="s">
        <v>520</v>
      </c>
      <c r="F6" s="1">
        <v>124</v>
      </c>
      <c r="G6" s="1">
        <v>90</v>
      </c>
      <c r="H6" s="1">
        <v>72.58</v>
      </c>
      <c r="I6" s="4">
        <f t="shared" ref="I6:I22" si="0">(J6+K6+L6+M6+N6+O6+P6+Q6+R6+S6+U6+V6+W6+X6+Z6+AA6+AB6+AE6)*100/18</f>
        <v>88.5</v>
      </c>
      <c r="J6" s="1" t="s">
        <v>29</v>
      </c>
      <c r="K6" s="1" t="s">
        <v>15</v>
      </c>
      <c r="L6" s="1" t="s">
        <v>76</v>
      </c>
      <c r="M6" s="1" t="s">
        <v>18</v>
      </c>
      <c r="N6" s="1" t="s">
        <v>3444</v>
      </c>
      <c r="O6" s="1" t="s">
        <v>48</v>
      </c>
      <c r="P6" s="1" t="s">
        <v>48</v>
      </c>
      <c r="Q6" s="1" t="s">
        <v>40</v>
      </c>
      <c r="R6" s="1" t="s">
        <v>14</v>
      </c>
      <c r="S6" s="1" t="s">
        <v>3404</v>
      </c>
      <c r="T6" s="1" t="s">
        <v>4262</v>
      </c>
      <c r="U6" s="1" t="s">
        <v>48</v>
      </c>
      <c r="V6" s="1" t="s">
        <v>19</v>
      </c>
      <c r="W6" s="1" t="s">
        <v>14</v>
      </c>
      <c r="X6" s="1" t="s">
        <v>48</v>
      </c>
      <c r="Y6" s="1" t="s">
        <v>4262</v>
      </c>
      <c r="Z6" s="1" t="s">
        <v>45</v>
      </c>
      <c r="AA6" s="1" t="s">
        <v>29</v>
      </c>
      <c r="AB6" s="1" t="s">
        <v>45</v>
      </c>
      <c r="AC6" s="1" t="s">
        <v>4262</v>
      </c>
      <c r="AD6" s="1" t="s">
        <v>4262</v>
      </c>
      <c r="AE6" s="1" t="s">
        <v>48</v>
      </c>
    </row>
    <row r="7" spans="1:31" s="8" customFormat="1" ht="45" customHeight="1" x14ac:dyDescent="0.25">
      <c r="A7" s="1" t="s">
        <v>819</v>
      </c>
      <c r="B7" s="1" t="s">
        <v>9</v>
      </c>
      <c r="C7" s="1" t="s">
        <v>10</v>
      </c>
      <c r="D7" s="1" t="s">
        <v>823</v>
      </c>
      <c r="E7" s="1" t="s">
        <v>824</v>
      </c>
      <c r="F7" s="1">
        <v>208</v>
      </c>
      <c r="G7" s="1">
        <v>105</v>
      </c>
      <c r="H7" s="1">
        <v>50.48</v>
      </c>
      <c r="I7" s="4">
        <f t="shared" si="0"/>
        <v>94.055555555555557</v>
      </c>
      <c r="J7" s="1" t="s">
        <v>70</v>
      </c>
      <c r="K7" s="1" t="s">
        <v>44</v>
      </c>
      <c r="L7" s="1" t="s">
        <v>44</v>
      </c>
      <c r="M7" s="1" t="s">
        <v>45</v>
      </c>
      <c r="N7" s="1" t="s">
        <v>40</v>
      </c>
      <c r="O7" s="1" t="s">
        <v>70</v>
      </c>
      <c r="P7" s="1" t="s">
        <v>45</v>
      </c>
      <c r="Q7" s="1" t="s">
        <v>44</v>
      </c>
      <c r="R7" s="1" t="s">
        <v>70</v>
      </c>
      <c r="S7" s="1" t="s">
        <v>22</v>
      </c>
      <c r="T7" s="1" t="s">
        <v>4262</v>
      </c>
      <c r="U7" s="1" t="s">
        <v>70</v>
      </c>
      <c r="V7" s="1" t="s">
        <v>76</v>
      </c>
      <c r="W7" s="1" t="s">
        <v>15</v>
      </c>
      <c r="X7" s="1" t="s">
        <v>14</v>
      </c>
      <c r="Y7" s="1" t="s">
        <v>4262</v>
      </c>
      <c r="Z7" s="1" t="s">
        <v>44</v>
      </c>
      <c r="AA7" s="1" t="s">
        <v>44</v>
      </c>
      <c r="AB7" s="1" t="s">
        <v>44</v>
      </c>
      <c r="AC7" s="1" t="s">
        <v>4262</v>
      </c>
      <c r="AD7" s="1" t="s">
        <v>4262</v>
      </c>
      <c r="AE7" s="1" t="s">
        <v>15</v>
      </c>
    </row>
    <row r="8" spans="1:31" s="8" customFormat="1" ht="45" customHeight="1" x14ac:dyDescent="0.25">
      <c r="A8" s="1" t="s">
        <v>819</v>
      </c>
      <c r="B8" s="1" t="s">
        <v>9</v>
      </c>
      <c r="C8" s="1" t="s">
        <v>10</v>
      </c>
      <c r="D8" s="1" t="s">
        <v>825</v>
      </c>
      <c r="E8" s="1" t="s">
        <v>826</v>
      </c>
      <c r="F8" s="1">
        <v>94</v>
      </c>
      <c r="G8" s="1">
        <v>39</v>
      </c>
      <c r="H8" s="1">
        <v>41.49</v>
      </c>
      <c r="I8" s="4">
        <f t="shared" si="0"/>
        <v>98.888888888888914</v>
      </c>
      <c r="J8" s="1" t="s">
        <v>13</v>
      </c>
      <c r="K8" s="1" t="s">
        <v>13</v>
      </c>
      <c r="L8" s="1" t="s">
        <v>13</v>
      </c>
      <c r="M8" s="1" t="s">
        <v>44</v>
      </c>
      <c r="N8" s="1" t="s">
        <v>40</v>
      </c>
      <c r="O8" s="1" t="s">
        <v>13</v>
      </c>
      <c r="P8" s="1" t="s">
        <v>13</v>
      </c>
      <c r="Q8" s="1" t="s">
        <v>13</v>
      </c>
      <c r="R8" s="1" t="s">
        <v>13</v>
      </c>
      <c r="S8" s="1" t="s">
        <v>70</v>
      </c>
      <c r="T8" s="1" t="s">
        <v>4262</v>
      </c>
      <c r="U8" s="1" t="s">
        <v>13</v>
      </c>
      <c r="V8" s="1" t="s">
        <v>13</v>
      </c>
      <c r="W8" s="1" t="s">
        <v>13</v>
      </c>
      <c r="X8" s="1" t="s">
        <v>44</v>
      </c>
      <c r="Y8" s="1" t="s">
        <v>4262</v>
      </c>
      <c r="Z8" s="1" t="s">
        <v>13</v>
      </c>
      <c r="AA8" s="1" t="s">
        <v>13</v>
      </c>
      <c r="AB8" s="1" t="s">
        <v>13</v>
      </c>
      <c r="AC8" s="1" t="s">
        <v>4262</v>
      </c>
      <c r="AD8" s="1" t="s">
        <v>4262</v>
      </c>
      <c r="AE8" s="1" t="s">
        <v>13</v>
      </c>
    </row>
    <row r="9" spans="1:31" s="8" customFormat="1" ht="45" customHeight="1" x14ac:dyDescent="0.25">
      <c r="A9" s="1" t="s">
        <v>819</v>
      </c>
      <c r="B9" s="1" t="s">
        <v>9</v>
      </c>
      <c r="C9" s="1" t="s">
        <v>10</v>
      </c>
      <c r="D9" s="1" t="s">
        <v>827</v>
      </c>
      <c r="E9" s="1" t="s">
        <v>3798</v>
      </c>
      <c r="F9" s="1">
        <v>431</v>
      </c>
      <c r="G9" s="1">
        <v>185</v>
      </c>
      <c r="H9" s="1">
        <v>42.92</v>
      </c>
      <c r="I9" s="4">
        <f t="shared" si="0"/>
        <v>94.722222222222214</v>
      </c>
      <c r="J9" s="1" t="s">
        <v>68</v>
      </c>
      <c r="K9" s="1" t="s">
        <v>68</v>
      </c>
      <c r="L9" s="1" t="s">
        <v>14</v>
      </c>
      <c r="M9" s="1" t="s">
        <v>69</v>
      </c>
      <c r="N9" s="1" t="s">
        <v>22</v>
      </c>
      <c r="O9" s="1" t="s">
        <v>45</v>
      </c>
      <c r="P9" s="1" t="s">
        <v>44</v>
      </c>
      <c r="Q9" s="1" t="s">
        <v>69</v>
      </c>
      <c r="R9" s="1" t="s">
        <v>69</v>
      </c>
      <c r="S9" s="1" t="s">
        <v>59</v>
      </c>
      <c r="T9" s="1" t="s">
        <v>4262</v>
      </c>
      <c r="U9" s="1" t="s">
        <v>70</v>
      </c>
      <c r="V9" s="1" t="s">
        <v>14</v>
      </c>
      <c r="W9" s="1" t="s">
        <v>29</v>
      </c>
      <c r="X9" s="1" t="s">
        <v>15</v>
      </c>
      <c r="Y9" s="1" t="s">
        <v>4262</v>
      </c>
      <c r="Z9" s="1" t="s">
        <v>44</v>
      </c>
      <c r="AA9" s="1" t="s">
        <v>69</v>
      </c>
      <c r="AB9" s="1" t="s">
        <v>69</v>
      </c>
      <c r="AC9" s="1" t="s">
        <v>4262</v>
      </c>
      <c r="AD9" s="1" t="s">
        <v>4262</v>
      </c>
      <c r="AE9" s="1" t="s">
        <v>44</v>
      </c>
    </row>
    <row r="10" spans="1:31" s="8" customFormat="1" ht="45" customHeight="1" x14ac:dyDescent="0.25">
      <c r="A10" s="1" t="s">
        <v>819</v>
      </c>
      <c r="B10" s="1" t="s">
        <v>9</v>
      </c>
      <c r="C10" s="1" t="s">
        <v>10</v>
      </c>
      <c r="D10" s="1" t="s">
        <v>828</v>
      </c>
      <c r="E10" s="1" t="s">
        <v>829</v>
      </c>
      <c r="F10" s="1">
        <v>240</v>
      </c>
      <c r="G10" s="1">
        <v>103</v>
      </c>
      <c r="H10" s="1">
        <v>42.92</v>
      </c>
      <c r="I10" s="4">
        <f t="shared" si="0"/>
        <v>96.722222222222229</v>
      </c>
      <c r="J10" s="1" t="s">
        <v>68</v>
      </c>
      <c r="K10" s="1" t="s">
        <v>69</v>
      </c>
      <c r="L10" s="1" t="s">
        <v>68</v>
      </c>
      <c r="M10" s="1" t="s">
        <v>68</v>
      </c>
      <c r="N10" s="1" t="s">
        <v>72</v>
      </c>
      <c r="O10" s="1" t="s">
        <v>29</v>
      </c>
      <c r="P10" s="1" t="s">
        <v>13</v>
      </c>
      <c r="Q10" s="1" t="s">
        <v>44</v>
      </c>
      <c r="R10" s="1" t="s">
        <v>69</v>
      </c>
      <c r="S10" s="1" t="s">
        <v>40</v>
      </c>
      <c r="T10" s="1" t="s">
        <v>4262</v>
      </c>
      <c r="U10" s="1" t="s">
        <v>69</v>
      </c>
      <c r="V10" s="1" t="s">
        <v>45</v>
      </c>
      <c r="W10" s="1" t="s">
        <v>44</v>
      </c>
      <c r="X10" s="1" t="s">
        <v>44</v>
      </c>
      <c r="Y10" s="1" t="s">
        <v>4262</v>
      </c>
      <c r="Z10" s="1" t="s">
        <v>68</v>
      </c>
      <c r="AA10" s="1" t="s">
        <v>69</v>
      </c>
      <c r="AB10" s="1" t="s">
        <v>13</v>
      </c>
      <c r="AC10" s="1" t="s">
        <v>4262</v>
      </c>
      <c r="AD10" s="1" t="s">
        <v>4262</v>
      </c>
      <c r="AE10" s="1" t="s">
        <v>68</v>
      </c>
    </row>
    <row r="11" spans="1:31" s="8" customFormat="1" ht="45" customHeight="1" x14ac:dyDescent="0.25">
      <c r="A11" s="1" t="s">
        <v>819</v>
      </c>
      <c r="B11" s="1" t="s">
        <v>9</v>
      </c>
      <c r="C11" s="1" t="s">
        <v>10</v>
      </c>
      <c r="D11" s="1" t="s">
        <v>830</v>
      </c>
      <c r="E11" s="1" t="s">
        <v>831</v>
      </c>
      <c r="F11" s="1">
        <v>158</v>
      </c>
      <c r="G11" s="1">
        <v>97</v>
      </c>
      <c r="H11" s="1">
        <v>61.39</v>
      </c>
      <c r="I11" s="4">
        <f t="shared" si="0"/>
        <v>93.944444444444443</v>
      </c>
      <c r="J11" s="1" t="s">
        <v>13</v>
      </c>
      <c r="K11" s="1" t="s">
        <v>13</v>
      </c>
      <c r="L11" s="1" t="s">
        <v>44</v>
      </c>
      <c r="M11" s="1" t="s">
        <v>44</v>
      </c>
      <c r="N11" s="1" t="s">
        <v>3361</v>
      </c>
      <c r="O11" s="1" t="s">
        <v>19</v>
      </c>
      <c r="P11" s="1" t="s">
        <v>68</v>
      </c>
      <c r="Q11" s="1" t="s">
        <v>70</v>
      </c>
      <c r="R11" s="1" t="s">
        <v>45</v>
      </c>
      <c r="S11" s="1" t="s">
        <v>81</v>
      </c>
      <c r="T11" s="1" t="s">
        <v>4262</v>
      </c>
      <c r="U11" s="1" t="s">
        <v>15</v>
      </c>
      <c r="V11" s="1" t="s">
        <v>14</v>
      </c>
      <c r="W11" s="1" t="s">
        <v>15</v>
      </c>
      <c r="X11" s="1" t="s">
        <v>70</v>
      </c>
      <c r="Y11" s="1" t="s">
        <v>4262</v>
      </c>
      <c r="Z11" s="1" t="s">
        <v>70</v>
      </c>
      <c r="AA11" s="1" t="s">
        <v>45</v>
      </c>
      <c r="AB11" s="1" t="s">
        <v>70</v>
      </c>
      <c r="AC11" s="1" t="s">
        <v>4262</v>
      </c>
      <c r="AD11" s="1" t="s">
        <v>4262</v>
      </c>
      <c r="AE11" s="1" t="s">
        <v>15</v>
      </c>
    </row>
    <row r="12" spans="1:31" s="8" customFormat="1" ht="45" customHeight="1" x14ac:dyDescent="0.25">
      <c r="A12" s="1" t="s">
        <v>819</v>
      </c>
      <c r="B12" s="1" t="s">
        <v>9</v>
      </c>
      <c r="C12" s="1" t="s">
        <v>10</v>
      </c>
      <c r="D12" s="1" t="s">
        <v>832</v>
      </c>
      <c r="E12" s="1" t="s">
        <v>833</v>
      </c>
      <c r="F12" s="1">
        <v>128</v>
      </c>
      <c r="G12" s="1">
        <v>88</v>
      </c>
      <c r="H12" s="1">
        <v>68.75</v>
      </c>
      <c r="I12" s="4">
        <f t="shared" si="0"/>
        <v>96.611111111111114</v>
      </c>
      <c r="J12" s="1" t="s">
        <v>70</v>
      </c>
      <c r="K12" s="1" t="s">
        <v>70</v>
      </c>
      <c r="L12" s="1" t="s">
        <v>68</v>
      </c>
      <c r="M12" s="1" t="s">
        <v>68</v>
      </c>
      <c r="N12" s="1" t="s">
        <v>70</v>
      </c>
      <c r="O12" s="1" t="s">
        <v>70</v>
      </c>
      <c r="P12" s="1" t="s">
        <v>45</v>
      </c>
      <c r="Q12" s="1" t="s">
        <v>69</v>
      </c>
      <c r="R12" s="1" t="s">
        <v>44</v>
      </c>
      <c r="S12" s="1" t="s">
        <v>14</v>
      </c>
      <c r="T12" s="1" t="s">
        <v>4262</v>
      </c>
      <c r="U12" s="1" t="s">
        <v>44</v>
      </c>
      <c r="V12" s="1" t="s">
        <v>15</v>
      </c>
      <c r="W12" s="1" t="s">
        <v>70</v>
      </c>
      <c r="X12" s="1" t="s">
        <v>45</v>
      </c>
      <c r="Y12" s="1" t="s">
        <v>4262</v>
      </c>
      <c r="Z12" s="1" t="s">
        <v>68</v>
      </c>
      <c r="AA12" s="1" t="s">
        <v>69</v>
      </c>
      <c r="AB12" s="1" t="s">
        <v>69</v>
      </c>
      <c r="AC12" s="1" t="s">
        <v>4262</v>
      </c>
      <c r="AD12" s="1" t="s">
        <v>4262</v>
      </c>
      <c r="AE12" s="1" t="s">
        <v>69</v>
      </c>
    </row>
    <row r="13" spans="1:31" s="8" customFormat="1" ht="45" customHeight="1" x14ac:dyDescent="0.25">
      <c r="A13" s="1" t="s">
        <v>819</v>
      </c>
      <c r="B13" s="1" t="s">
        <v>9</v>
      </c>
      <c r="C13" s="1" t="s">
        <v>10</v>
      </c>
      <c r="D13" s="1" t="s">
        <v>834</v>
      </c>
      <c r="E13" s="1" t="s">
        <v>835</v>
      </c>
      <c r="F13" s="1">
        <v>88</v>
      </c>
      <c r="G13" s="1">
        <v>45</v>
      </c>
      <c r="H13" s="1">
        <v>51.14</v>
      </c>
      <c r="I13" s="4">
        <f t="shared" si="0"/>
        <v>97.388888888888872</v>
      </c>
      <c r="J13" s="1" t="s">
        <v>44</v>
      </c>
      <c r="K13" s="1" t="s">
        <v>13</v>
      </c>
      <c r="L13" s="1" t="s">
        <v>69</v>
      </c>
      <c r="M13" s="1" t="s">
        <v>70</v>
      </c>
      <c r="N13" s="1" t="s">
        <v>50</v>
      </c>
      <c r="O13" s="1" t="s">
        <v>69</v>
      </c>
      <c r="P13" s="1" t="s">
        <v>13</v>
      </c>
      <c r="Q13" s="1" t="s">
        <v>70</v>
      </c>
      <c r="R13" s="1" t="s">
        <v>69</v>
      </c>
      <c r="S13" s="1" t="s">
        <v>76</v>
      </c>
      <c r="T13" s="1" t="s">
        <v>4262</v>
      </c>
      <c r="U13" s="1" t="s">
        <v>13</v>
      </c>
      <c r="V13" s="1" t="s">
        <v>45</v>
      </c>
      <c r="W13" s="1" t="s">
        <v>13</v>
      </c>
      <c r="X13" s="1" t="s">
        <v>13</v>
      </c>
      <c r="Y13" s="1" t="s">
        <v>4262</v>
      </c>
      <c r="Z13" s="1" t="s">
        <v>13</v>
      </c>
      <c r="AA13" s="1" t="s">
        <v>13</v>
      </c>
      <c r="AB13" s="1" t="s">
        <v>13</v>
      </c>
      <c r="AC13" s="1" t="s">
        <v>4262</v>
      </c>
      <c r="AD13" s="1" t="s">
        <v>4262</v>
      </c>
      <c r="AE13" s="1" t="s">
        <v>13</v>
      </c>
    </row>
    <row r="14" spans="1:31" s="8" customFormat="1" ht="45" customHeight="1" x14ac:dyDescent="0.25">
      <c r="A14" s="1" t="s">
        <v>819</v>
      </c>
      <c r="B14" s="1" t="s">
        <v>9</v>
      </c>
      <c r="C14" s="1" t="s">
        <v>10</v>
      </c>
      <c r="D14" s="1" t="s">
        <v>836</v>
      </c>
      <c r="E14" s="1" t="s">
        <v>837</v>
      </c>
      <c r="F14" s="1">
        <v>134</v>
      </c>
      <c r="G14" s="1">
        <v>65</v>
      </c>
      <c r="H14" s="1">
        <v>48.51</v>
      </c>
      <c r="I14" s="4">
        <f t="shared" si="0"/>
        <v>93.333333333333314</v>
      </c>
      <c r="J14" s="1" t="s">
        <v>29</v>
      </c>
      <c r="K14" s="1" t="s">
        <v>15</v>
      </c>
      <c r="L14" s="1" t="s">
        <v>15</v>
      </c>
      <c r="M14" s="1" t="s">
        <v>15</v>
      </c>
      <c r="N14" s="1" t="s">
        <v>19</v>
      </c>
      <c r="O14" s="1" t="s">
        <v>15</v>
      </c>
      <c r="P14" s="1" t="s">
        <v>45</v>
      </c>
      <c r="Q14" s="1" t="s">
        <v>15</v>
      </c>
      <c r="R14" s="1" t="s">
        <v>45</v>
      </c>
      <c r="S14" s="1" t="s">
        <v>48</v>
      </c>
      <c r="T14" s="1" t="s">
        <v>4262</v>
      </c>
      <c r="U14" s="1" t="s">
        <v>45</v>
      </c>
      <c r="V14" s="1" t="s">
        <v>14</v>
      </c>
      <c r="W14" s="1" t="s">
        <v>14</v>
      </c>
      <c r="X14" s="1" t="s">
        <v>45</v>
      </c>
      <c r="Y14" s="1" t="s">
        <v>4262</v>
      </c>
      <c r="Z14" s="1" t="s">
        <v>14</v>
      </c>
      <c r="AA14" s="1" t="s">
        <v>15</v>
      </c>
      <c r="AB14" s="1" t="s">
        <v>15</v>
      </c>
      <c r="AC14" s="1" t="s">
        <v>4262</v>
      </c>
      <c r="AD14" s="1" t="s">
        <v>4262</v>
      </c>
      <c r="AE14" s="1" t="s">
        <v>15</v>
      </c>
    </row>
    <row r="15" spans="1:31" s="8" customFormat="1" ht="45" customHeight="1" x14ac:dyDescent="0.25">
      <c r="A15" s="1" t="s">
        <v>819</v>
      </c>
      <c r="B15" s="1" t="s">
        <v>9</v>
      </c>
      <c r="C15" s="1" t="s">
        <v>10</v>
      </c>
      <c r="D15" s="1" t="s">
        <v>838</v>
      </c>
      <c r="E15" s="1" t="s">
        <v>839</v>
      </c>
      <c r="F15" s="1">
        <v>76</v>
      </c>
      <c r="G15" s="1">
        <v>38</v>
      </c>
      <c r="H15" s="1">
        <v>50</v>
      </c>
      <c r="I15" s="4">
        <f t="shared" si="0"/>
        <v>96.444444444444443</v>
      </c>
      <c r="J15" s="1" t="s">
        <v>44</v>
      </c>
      <c r="K15" s="1" t="s">
        <v>13</v>
      </c>
      <c r="L15" s="1" t="s">
        <v>13</v>
      </c>
      <c r="M15" s="1" t="s">
        <v>14</v>
      </c>
      <c r="N15" s="1" t="s">
        <v>44</v>
      </c>
      <c r="O15" s="1" t="s">
        <v>14</v>
      </c>
      <c r="P15" s="1" t="s">
        <v>44</v>
      </c>
      <c r="Q15" s="1" t="s">
        <v>13</v>
      </c>
      <c r="R15" s="1" t="s">
        <v>45</v>
      </c>
      <c r="S15" s="1" t="s">
        <v>76</v>
      </c>
      <c r="T15" s="1" t="s">
        <v>4262</v>
      </c>
      <c r="U15" s="1" t="s">
        <v>44</v>
      </c>
      <c r="V15" s="1" t="s">
        <v>50</v>
      </c>
      <c r="W15" s="1" t="s">
        <v>13</v>
      </c>
      <c r="X15" s="1" t="s">
        <v>13</v>
      </c>
      <c r="Y15" s="1" t="s">
        <v>4262</v>
      </c>
      <c r="Z15" s="1" t="s">
        <v>13</v>
      </c>
      <c r="AA15" s="1" t="s">
        <v>44</v>
      </c>
      <c r="AB15" s="1" t="s">
        <v>44</v>
      </c>
      <c r="AC15" s="1" t="s">
        <v>4262</v>
      </c>
      <c r="AD15" s="1" t="s">
        <v>4262</v>
      </c>
      <c r="AE15" s="1" t="s">
        <v>13</v>
      </c>
    </row>
    <row r="16" spans="1:31" s="8" customFormat="1" ht="45" customHeight="1" x14ac:dyDescent="0.25">
      <c r="A16" s="1" t="s">
        <v>819</v>
      </c>
      <c r="B16" s="1" t="s">
        <v>9</v>
      </c>
      <c r="C16" s="1" t="s">
        <v>10</v>
      </c>
      <c r="D16" s="1" t="s">
        <v>840</v>
      </c>
      <c r="E16" s="1" t="s">
        <v>3799</v>
      </c>
      <c r="F16" s="1">
        <v>443</v>
      </c>
      <c r="G16" s="1">
        <v>232</v>
      </c>
      <c r="H16" s="1">
        <v>52.37</v>
      </c>
      <c r="I16" s="4">
        <f t="shared" si="0"/>
        <v>95.166666666666671</v>
      </c>
      <c r="J16" s="1" t="s">
        <v>70</v>
      </c>
      <c r="K16" s="1" t="s">
        <v>69</v>
      </c>
      <c r="L16" s="1" t="s">
        <v>69</v>
      </c>
      <c r="M16" s="1" t="s">
        <v>70</v>
      </c>
      <c r="N16" s="1" t="s">
        <v>76</v>
      </c>
      <c r="O16" s="1" t="s">
        <v>15</v>
      </c>
      <c r="P16" s="1" t="s">
        <v>44</v>
      </c>
      <c r="Q16" s="1" t="s">
        <v>45</v>
      </c>
      <c r="R16" s="1" t="s">
        <v>69</v>
      </c>
      <c r="S16" s="1" t="s">
        <v>40</v>
      </c>
      <c r="T16" s="1" t="s">
        <v>4262</v>
      </c>
      <c r="U16" s="1" t="s">
        <v>70</v>
      </c>
      <c r="V16" s="1" t="s">
        <v>15</v>
      </c>
      <c r="W16" s="1" t="s">
        <v>29</v>
      </c>
      <c r="X16" s="1" t="s">
        <v>70</v>
      </c>
      <c r="Y16" s="1" t="s">
        <v>4262</v>
      </c>
      <c r="Z16" s="1" t="s">
        <v>45</v>
      </c>
      <c r="AA16" s="1" t="s">
        <v>69</v>
      </c>
      <c r="AB16" s="1" t="s">
        <v>44</v>
      </c>
      <c r="AC16" s="1" t="s">
        <v>4262</v>
      </c>
      <c r="AD16" s="1" t="s">
        <v>4262</v>
      </c>
      <c r="AE16" s="1" t="s">
        <v>70</v>
      </c>
    </row>
    <row r="17" spans="1:31" s="8" customFormat="1" ht="45" customHeight="1" x14ac:dyDescent="0.25">
      <c r="A17" s="1" t="s">
        <v>819</v>
      </c>
      <c r="B17" s="1" t="s">
        <v>9</v>
      </c>
      <c r="C17" s="1" t="s">
        <v>10</v>
      </c>
      <c r="D17" s="1" t="s">
        <v>2591</v>
      </c>
      <c r="E17" s="1" t="s">
        <v>3800</v>
      </c>
      <c r="F17" s="1">
        <v>26</v>
      </c>
      <c r="G17" s="1">
        <v>21</v>
      </c>
      <c r="H17" s="1">
        <v>80.77</v>
      </c>
      <c r="I17" s="4">
        <f t="shared" si="0"/>
        <v>92.222222222222214</v>
      </c>
      <c r="J17" s="1" t="s">
        <v>13</v>
      </c>
      <c r="K17" s="1" t="s">
        <v>13</v>
      </c>
      <c r="L17" s="1" t="s">
        <v>13</v>
      </c>
      <c r="M17" s="1" t="s">
        <v>45</v>
      </c>
      <c r="N17" s="1" t="s">
        <v>55</v>
      </c>
      <c r="O17" s="1" t="s">
        <v>40</v>
      </c>
      <c r="P17" s="1" t="s">
        <v>15</v>
      </c>
      <c r="Q17" s="1" t="s">
        <v>40</v>
      </c>
      <c r="R17" s="1" t="s">
        <v>72</v>
      </c>
      <c r="S17" s="1" t="s">
        <v>55</v>
      </c>
      <c r="T17" s="1" t="s">
        <v>4262</v>
      </c>
      <c r="U17" s="1" t="s">
        <v>15</v>
      </c>
      <c r="V17" s="1" t="s">
        <v>45</v>
      </c>
      <c r="W17" s="1" t="s">
        <v>45</v>
      </c>
      <c r="X17" s="1" t="s">
        <v>45</v>
      </c>
      <c r="Y17" s="1" t="s">
        <v>4262</v>
      </c>
      <c r="Z17" s="1" t="s">
        <v>45</v>
      </c>
      <c r="AA17" s="1" t="s">
        <v>50</v>
      </c>
      <c r="AB17" s="1" t="s">
        <v>50</v>
      </c>
      <c r="AC17" s="1" t="s">
        <v>4262</v>
      </c>
      <c r="AD17" s="1" t="s">
        <v>4262</v>
      </c>
      <c r="AE17" s="1" t="s">
        <v>40</v>
      </c>
    </row>
    <row r="18" spans="1:31" s="8" customFormat="1" ht="45" customHeight="1" x14ac:dyDescent="0.25">
      <c r="A18" s="1" t="s">
        <v>819</v>
      </c>
      <c r="B18" s="1" t="s">
        <v>9</v>
      </c>
      <c r="C18" s="1" t="s">
        <v>10</v>
      </c>
      <c r="D18" s="1" t="s">
        <v>1797</v>
      </c>
      <c r="E18" s="1" t="s">
        <v>3801</v>
      </c>
      <c r="F18" s="1">
        <v>6</v>
      </c>
      <c r="G18" s="1">
        <v>6</v>
      </c>
      <c r="H18" s="1">
        <v>100</v>
      </c>
      <c r="I18" s="4">
        <f t="shared" si="0"/>
        <v>100</v>
      </c>
      <c r="J18" s="1" t="s">
        <v>13</v>
      </c>
      <c r="K18" s="1" t="s">
        <v>13</v>
      </c>
      <c r="L18" s="1" t="s">
        <v>13</v>
      </c>
      <c r="M18" s="1" t="s">
        <v>13</v>
      </c>
      <c r="N18" s="1" t="s">
        <v>13</v>
      </c>
      <c r="O18" s="1" t="s">
        <v>13</v>
      </c>
      <c r="P18" s="1" t="s">
        <v>13</v>
      </c>
      <c r="Q18" s="1" t="s">
        <v>13</v>
      </c>
      <c r="R18" s="1" t="s">
        <v>13</v>
      </c>
      <c r="S18" s="1" t="s">
        <v>13</v>
      </c>
      <c r="T18" s="1" t="s">
        <v>4262</v>
      </c>
      <c r="U18" s="1" t="s">
        <v>13</v>
      </c>
      <c r="V18" s="1" t="s">
        <v>13</v>
      </c>
      <c r="W18" s="1" t="s">
        <v>13</v>
      </c>
      <c r="X18" s="1" t="s">
        <v>13</v>
      </c>
      <c r="Y18" s="1" t="s">
        <v>4262</v>
      </c>
      <c r="Z18" s="1" t="s">
        <v>13</v>
      </c>
      <c r="AA18" s="1" t="s">
        <v>13</v>
      </c>
      <c r="AB18" s="1" t="s">
        <v>13</v>
      </c>
      <c r="AC18" s="1" t="s">
        <v>4262</v>
      </c>
      <c r="AD18" s="1" t="s">
        <v>4262</v>
      </c>
      <c r="AE18" s="1" t="s">
        <v>13</v>
      </c>
    </row>
    <row r="19" spans="1:31" s="8" customFormat="1" ht="45" customHeight="1" x14ac:dyDescent="0.25">
      <c r="A19" s="1" t="s">
        <v>819</v>
      </c>
      <c r="B19" s="1" t="s">
        <v>9</v>
      </c>
      <c r="C19" s="1" t="s">
        <v>10</v>
      </c>
      <c r="D19" s="1" t="s">
        <v>1795</v>
      </c>
      <c r="E19" s="1" t="s">
        <v>3802</v>
      </c>
      <c r="F19" s="1">
        <v>11</v>
      </c>
      <c r="G19" s="1">
        <v>5</v>
      </c>
      <c r="H19" s="1">
        <v>45.45</v>
      </c>
      <c r="I19" s="4">
        <f t="shared" si="0"/>
        <v>98.611111111111114</v>
      </c>
      <c r="J19" s="1" t="s">
        <v>13</v>
      </c>
      <c r="K19" s="1" t="s">
        <v>13</v>
      </c>
      <c r="L19" s="1" t="s">
        <v>13</v>
      </c>
      <c r="M19" s="1" t="s">
        <v>13</v>
      </c>
      <c r="N19" s="1" t="s">
        <v>13</v>
      </c>
      <c r="O19" s="1" t="s">
        <v>13</v>
      </c>
      <c r="P19" s="1" t="s">
        <v>13</v>
      </c>
      <c r="Q19" s="1" t="s">
        <v>13</v>
      </c>
      <c r="R19" s="1" t="s">
        <v>13</v>
      </c>
      <c r="S19" s="1" t="s">
        <v>13</v>
      </c>
      <c r="T19" s="1" t="s">
        <v>4262</v>
      </c>
      <c r="U19" s="1" t="s">
        <v>13</v>
      </c>
      <c r="V19" s="1" t="s">
        <v>13</v>
      </c>
      <c r="W19" s="1" t="s">
        <v>13</v>
      </c>
      <c r="X19" s="1" t="s">
        <v>13</v>
      </c>
      <c r="Y19" s="1" t="s">
        <v>4262</v>
      </c>
      <c r="Z19" s="1" t="s">
        <v>30</v>
      </c>
      <c r="AA19" s="1" t="s">
        <v>13</v>
      </c>
      <c r="AB19" s="1" t="s">
        <v>13</v>
      </c>
      <c r="AC19" s="1" t="s">
        <v>4262</v>
      </c>
      <c r="AD19" s="1" t="s">
        <v>4262</v>
      </c>
      <c r="AE19" s="1" t="s">
        <v>13</v>
      </c>
    </row>
    <row r="20" spans="1:31" s="8" customFormat="1" ht="45" customHeight="1" x14ac:dyDescent="0.25">
      <c r="A20" s="1" t="s">
        <v>819</v>
      </c>
      <c r="B20" s="1" t="s">
        <v>9</v>
      </c>
      <c r="C20" s="1" t="s">
        <v>10</v>
      </c>
      <c r="D20" s="1" t="s">
        <v>1805</v>
      </c>
      <c r="E20" s="1" t="s">
        <v>3803</v>
      </c>
      <c r="F20" s="1">
        <v>7</v>
      </c>
      <c r="G20" s="1">
        <v>5</v>
      </c>
      <c r="H20" s="1">
        <v>71.430000000000007</v>
      </c>
      <c r="I20" s="4">
        <f t="shared" si="0"/>
        <v>100</v>
      </c>
      <c r="J20" s="1" t="s">
        <v>13</v>
      </c>
      <c r="K20" s="1" t="s">
        <v>13</v>
      </c>
      <c r="L20" s="1" t="s">
        <v>13</v>
      </c>
      <c r="M20" s="1" t="s">
        <v>13</v>
      </c>
      <c r="N20" s="1" t="s">
        <v>13</v>
      </c>
      <c r="O20" s="1" t="s">
        <v>13</v>
      </c>
      <c r="P20" s="1" t="s">
        <v>13</v>
      </c>
      <c r="Q20" s="1" t="s">
        <v>13</v>
      </c>
      <c r="R20" s="1" t="s">
        <v>13</v>
      </c>
      <c r="S20" s="1" t="s">
        <v>13</v>
      </c>
      <c r="T20" s="1" t="s">
        <v>4262</v>
      </c>
      <c r="U20" s="1" t="s">
        <v>13</v>
      </c>
      <c r="V20" s="1" t="s">
        <v>13</v>
      </c>
      <c r="W20" s="1" t="s">
        <v>13</v>
      </c>
      <c r="X20" s="1" t="s">
        <v>13</v>
      </c>
      <c r="Y20" s="1" t="s">
        <v>4262</v>
      </c>
      <c r="Z20" s="1" t="s">
        <v>13</v>
      </c>
      <c r="AA20" s="1" t="s">
        <v>13</v>
      </c>
      <c r="AB20" s="1" t="s">
        <v>13</v>
      </c>
      <c r="AC20" s="1" t="s">
        <v>4262</v>
      </c>
      <c r="AD20" s="1" t="s">
        <v>4262</v>
      </c>
      <c r="AE20" s="1" t="s">
        <v>13</v>
      </c>
    </row>
    <row r="21" spans="1:31" s="8" customFormat="1" ht="45" customHeight="1" x14ac:dyDescent="0.25">
      <c r="A21" s="1" t="s">
        <v>819</v>
      </c>
      <c r="B21" s="1" t="s">
        <v>9</v>
      </c>
      <c r="C21" s="1" t="s">
        <v>10</v>
      </c>
      <c r="D21" s="1" t="s">
        <v>1788</v>
      </c>
      <c r="E21" s="1" t="s">
        <v>3804</v>
      </c>
      <c r="F21" s="1">
        <v>23</v>
      </c>
      <c r="G21" s="1">
        <v>18</v>
      </c>
      <c r="H21" s="1">
        <v>78.260000000000005</v>
      </c>
      <c r="I21" s="4">
        <f t="shared" si="0"/>
        <v>94.999999999999986</v>
      </c>
      <c r="J21" s="1" t="s">
        <v>13</v>
      </c>
      <c r="K21" s="1" t="s">
        <v>13</v>
      </c>
      <c r="L21" s="1" t="s">
        <v>13</v>
      </c>
      <c r="M21" s="1" t="s">
        <v>15</v>
      </c>
      <c r="N21" s="1" t="s">
        <v>15</v>
      </c>
      <c r="O21" s="1" t="s">
        <v>15</v>
      </c>
      <c r="P21" s="1" t="s">
        <v>15</v>
      </c>
      <c r="Q21" s="1" t="s">
        <v>15</v>
      </c>
      <c r="R21" s="1" t="s">
        <v>15</v>
      </c>
      <c r="S21" s="1" t="s">
        <v>15</v>
      </c>
      <c r="T21" s="1" t="s">
        <v>4262</v>
      </c>
      <c r="U21" s="1" t="s">
        <v>15</v>
      </c>
      <c r="V21" s="1" t="s">
        <v>15</v>
      </c>
      <c r="W21" s="1" t="s">
        <v>15</v>
      </c>
      <c r="X21" s="1" t="s">
        <v>15</v>
      </c>
      <c r="Y21" s="1" t="s">
        <v>4262</v>
      </c>
      <c r="Z21" s="1" t="s">
        <v>15</v>
      </c>
      <c r="AA21" s="1" t="s">
        <v>15</v>
      </c>
      <c r="AB21" s="1" t="s">
        <v>15</v>
      </c>
      <c r="AC21" s="1" t="s">
        <v>4262</v>
      </c>
      <c r="AD21" s="1" t="s">
        <v>4262</v>
      </c>
      <c r="AE21" s="1" t="s">
        <v>15</v>
      </c>
    </row>
    <row r="22" spans="1:31" s="8" customFormat="1" ht="45" customHeight="1" x14ac:dyDescent="0.25">
      <c r="A22" s="1" t="s">
        <v>819</v>
      </c>
      <c r="B22" s="1" t="s">
        <v>9</v>
      </c>
      <c r="C22" s="1" t="s">
        <v>10</v>
      </c>
      <c r="D22" s="1" t="s">
        <v>1835</v>
      </c>
      <c r="E22" s="1" t="s">
        <v>3805</v>
      </c>
      <c r="F22" s="1">
        <v>148</v>
      </c>
      <c r="G22" s="1">
        <v>63</v>
      </c>
      <c r="H22" s="1">
        <v>42.57</v>
      </c>
      <c r="I22" s="4">
        <f t="shared" si="0"/>
        <v>99.777777777777771</v>
      </c>
      <c r="J22" s="1" t="s">
        <v>69</v>
      </c>
      <c r="K22" s="1" t="s">
        <v>13</v>
      </c>
      <c r="L22" s="1" t="s">
        <v>13</v>
      </c>
      <c r="M22" s="1" t="s">
        <v>13</v>
      </c>
      <c r="N22" s="1" t="s">
        <v>13</v>
      </c>
      <c r="O22" s="1" t="s">
        <v>13</v>
      </c>
      <c r="P22" s="1" t="s">
        <v>13</v>
      </c>
      <c r="Q22" s="1" t="s">
        <v>13</v>
      </c>
      <c r="R22" s="1" t="s">
        <v>13</v>
      </c>
      <c r="S22" s="1" t="s">
        <v>13</v>
      </c>
      <c r="T22" s="1" t="s">
        <v>4262</v>
      </c>
      <c r="U22" s="1" t="s">
        <v>13</v>
      </c>
      <c r="V22" s="1" t="s">
        <v>13</v>
      </c>
      <c r="W22" s="1" t="s">
        <v>13</v>
      </c>
      <c r="X22" s="1" t="s">
        <v>13</v>
      </c>
      <c r="Y22" s="1" t="s">
        <v>4262</v>
      </c>
      <c r="Z22" s="1" t="s">
        <v>13</v>
      </c>
      <c r="AA22" s="1" t="s">
        <v>13</v>
      </c>
      <c r="AB22" s="1" t="s">
        <v>69</v>
      </c>
      <c r="AC22" s="1" t="s">
        <v>4262</v>
      </c>
      <c r="AD22" s="1" t="s">
        <v>4262</v>
      </c>
      <c r="AE22" s="1" t="s">
        <v>13</v>
      </c>
    </row>
    <row r="23" spans="1:31" ht="45" customHeight="1" x14ac:dyDescent="0.25">
      <c r="A23" s="1" t="s">
        <v>819</v>
      </c>
      <c r="B23" s="1" t="s">
        <v>1191</v>
      </c>
      <c r="C23" s="1" t="s">
        <v>499</v>
      </c>
      <c r="D23" s="1" t="s">
        <v>1780</v>
      </c>
      <c r="E23" s="1" t="s">
        <v>1781</v>
      </c>
      <c r="F23" s="1">
        <v>130</v>
      </c>
      <c r="G23" s="1">
        <v>60</v>
      </c>
      <c r="H23" s="1">
        <v>46.15</v>
      </c>
      <c r="I23" s="4">
        <f>(J23+K23+L23+M23+N23+O23+P23+Q23+R23+S23+T23+U23+V23+W23+X23+Y23+Z23+AA23+AB23+AC23+AD23+AE23)*100/22</f>
        <v>97.500000000000014</v>
      </c>
      <c r="J23" s="1" t="s">
        <v>69</v>
      </c>
      <c r="K23" s="1" t="s">
        <v>69</v>
      </c>
      <c r="L23" s="1" t="s">
        <v>69</v>
      </c>
      <c r="M23" s="1" t="s">
        <v>45</v>
      </c>
      <c r="N23" s="1" t="s">
        <v>69</v>
      </c>
      <c r="O23" s="1" t="s">
        <v>69</v>
      </c>
      <c r="P23" s="1" t="s">
        <v>44</v>
      </c>
      <c r="Q23" s="1" t="s">
        <v>69</v>
      </c>
      <c r="R23" s="1" t="s">
        <v>69</v>
      </c>
      <c r="S23" s="1" t="s">
        <v>45</v>
      </c>
      <c r="T23" s="1" t="s">
        <v>69</v>
      </c>
      <c r="U23" s="1" t="s">
        <v>44</v>
      </c>
      <c r="V23" s="1" t="s">
        <v>69</v>
      </c>
      <c r="W23" s="1" t="s">
        <v>69</v>
      </c>
      <c r="X23" s="1" t="s">
        <v>44</v>
      </c>
      <c r="Y23" s="1" t="s">
        <v>44</v>
      </c>
      <c r="Z23" s="1" t="s">
        <v>69</v>
      </c>
      <c r="AA23" s="1" t="s">
        <v>69</v>
      </c>
      <c r="AB23" s="1" t="s">
        <v>69</v>
      </c>
      <c r="AC23" s="1" t="s">
        <v>69</v>
      </c>
      <c r="AD23" s="1" t="s">
        <v>44</v>
      </c>
      <c r="AE23" s="1" t="s">
        <v>69</v>
      </c>
    </row>
    <row r="24" spans="1:31" ht="45" customHeight="1" x14ac:dyDescent="0.25">
      <c r="A24" s="1" t="s">
        <v>819</v>
      </c>
      <c r="B24" s="1" t="s">
        <v>1191</v>
      </c>
      <c r="C24" s="1" t="s">
        <v>499</v>
      </c>
      <c r="D24" s="1" t="s">
        <v>1782</v>
      </c>
      <c r="E24" s="1" t="s">
        <v>1783</v>
      </c>
      <c r="F24" s="1">
        <v>764</v>
      </c>
      <c r="G24" s="1">
        <v>316</v>
      </c>
      <c r="H24" s="1">
        <v>41.36</v>
      </c>
      <c r="I24" s="4">
        <f t="shared" ref="I24:I53" si="1">(J24+K24+L24+M24+N24+O24+P24+Q24+R24+S24+T24+U24+V24+W24+X24+Y24+Z24+AA24+AB24+AC24+AD24+AE24)*100/22</f>
        <v>89.090909090909108</v>
      </c>
      <c r="J24" s="1" t="s">
        <v>70</v>
      </c>
      <c r="K24" s="1" t="s">
        <v>70</v>
      </c>
      <c r="L24" s="1" t="s">
        <v>39</v>
      </c>
      <c r="M24" s="1" t="s">
        <v>39</v>
      </c>
      <c r="N24" s="1" t="s">
        <v>55</v>
      </c>
      <c r="O24" s="1" t="s">
        <v>50</v>
      </c>
      <c r="P24" s="1" t="s">
        <v>48</v>
      </c>
      <c r="Q24" s="1" t="s">
        <v>48</v>
      </c>
      <c r="R24" s="1" t="s">
        <v>29</v>
      </c>
      <c r="S24" s="1" t="s">
        <v>39</v>
      </c>
      <c r="T24" s="1" t="s">
        <v>48</v>
      </c>
      <c r="U24" s="1" t="s">
        <v>14</v>
      </c>
      <c r="V24" s="1" t="s">
        <v>18</v>
      </c>
      <c r="W24" s="1" t="s">
        <v>40</v>
      </c>
      <c r="X24" s="1" t="s">
        <v>29</v>
      </c>
      <c r="Y24" s="1" t="s">
        <v>19</v>
      </c>
      <c r="Z24" s="1" t="s">
        <v>50</v>
      </c>
      <c r="AA24" s="1" t="s">
        <v>48</v>
      </c>
      <c r="AB24" s="1" t="s">
        <v>14</v>
      </c>
      <c r="AC24" s="1" t="s">
        <v>48</v>
      </c>
      <c r="AD24" s="1" t="s">
        <v>50</v>
      </c>
      <c r="AE24" s="1" t="s">
        <v>50</v>
      </c>
    </row>
    <row r="25" spans="1:31" ht="45" customHeight="1" x14ac:dyDescent="0.25">
      <c r="A25" s="1" t="s">
        <v>819</v>
      </c>
      <c r="B25" s="1" t="s">
        <v>1191</v>
      </c>
      <c r="C25" s="1" t="s">
        <v>499</v>
      </c>
      <c r="D25" s="1" t="s">
        <v>2583</v>
      </c>
      <c r="E25" s="1" t="s">
        <v>2584</v>
      </c>
      <c r="F25" s="1">
        <v>78</v>
      </c>
      <c r="G25" s="1">
        <v>37</v>
      </c>
      <c r="H25" s="1">
        <v>47.44</v>
      </c>
      <c r="I25" s="4">
        <f t="shared" si="1"/>
        <v>98.590909090909093</v>
      </c>
      <c r="J25" s="1" t="s">
        <v>13</v>
      </c>
      <c r="K25" s="1" t="s">
        <v>13</v>
      </c>
      <c r="L25" s="1" t="s">
        <v>13</v>
      </c>
      <c r="M25" s="1" t="s">
        <v>13</v>
      </c>
      <c r="N25" s="1" t="s">
        <v>13</v>
      </c>
      <c r="O25" s="1" t="s">
        <v>13</v>
      </c>
      <c r="P25" s="1" t="s">
        <v>44</v>
      </c>
      <c r="Q25" s="1" t="s">
        <v>44</v>
      </c>
      <c r="R25" s="1" t="s">
        <v>13</v>
      </c>
      <c r="S25" s="1" t="s">
        <v>50</v>
      </c>
      <c r="T25" s="1" t="s">
        <v>13</v>
      </c>
      <c r="U25" s="1" t="s">
        <v>13</v>
      </c>
      <c r="V25" s="1" t="s">
        <v>13</v>
      </c>
      <c r="W25" s="1" t="s">
        <v>13</v>
      </c>
      <c r="X25" s="1" t="s">
        <v>45</v>
      </c>
      <c r="Y25" s="1" t="s">
        <v>44</v>
      </c>
      <c r="Z25" s="1" t="s">
        <v>44</v>
      </c>
      <c r="AA25" s="1" t="s">
        <v>44</v>
      </c>
      <c r="AB25" s="1" t="s">
        <v>13</v>
      </c>
      <c r="AC25" s="1" t="s">
        <v>13</v>
      </c>
      <c r="AD25" s="1" t="s">
        <v>13</v>
      </c>
      <c r="AE25" s="1" t="s">
        <v>13</v>
      </c>
    </row>
    <row r="26" spans="1:31" ht="45" customHeight="1" x14ac:dyDescent="0.25">
      <c r="A26" s="1" t="s">
        <v>819</v>
      </c>
      <c r="B26" s="1" t="s">
        <v>1191</v>
      </c>
      <c r="C26" s="1" t="s">
        <v>499</v>
      </c>
      <c r="D26" s="1" t="s">
        <v>1784</v>
      </c>
      <c r="E26" s="1" t="s">
        <v>1785</v>
      </c>
      <c r="F26" s="1">
        <v>199</v>
      </c>
      <c r="G26" s="1">
        <v>115</v>
      </c>
      <c r="H26" s="1">
        <v>57.79</v>
      </c>
      <c r="I26" s="4">
        <f t="shared" si="1"/>
        <v>90.22727272727272</v>
      </c>
      <c r="J26" s="1" t="s">
        <v>15</v>
      </c>
      <c r="K26" s="1" t="s">
        <v>15</v>
      </c>
      <c r="L26" s="1" t="s">
        <v>70</v>
      </c>
      <c r="M26" s="1" t="s">
        <v>45</v>
      </c>
      <c r="N26" s="1" t="s">
        <v>14</v>
      </c>
      <c r="O26" s="1" t="s">
        <v>48</v>
      </c>
      <c r="P26" s="1" t="s">
        <v>14</v>
      </c>
      <c r="Q26" s="1" t="s">
        <v>48</v>
      </c>
      <c r="R26" s="1" t="s">
        <v>40</v>
      </c>
      <c r="S26" s="1" t="s">
        <v>59</v>
      </c>
      <c r="T26" s="1" t="s">
        <v>14</v>
      </c>
      <c r="U26" s="1" t="s">
        <v>48</v>
      </c>
      <c r="V26" s="1" t="s">
        <v>19</v>
      </c>
      <c r="W26" s="1" t="s">
        <v>18</v>
      </c>
      <c r="X26" s="1" t="s">
        <v>48</v>
      </c>
      <c r="Y26" s="1" t="s">
        <v>50</v>
      </c>
      <c r="Z26" s="1" t="s">
        <v>40</v>
      </c>
      <c r="AA26" s="1" t="s">
        <v>50</v>
      </c>
      <c r="AB26" s="1" t="s">
        <v>19</v>
      </c>
      <c r="AC26" s="1" t="s">
        <v>19</v>
      </c>
      <c r="AD26" s="1" t="s">
        <v>19</v>
      </c>
      <c r="AE26" s="1" t="s">
        <v>76</v>
      </c>
    </row>
    <row r="27" spans="1:31" ht="45" customHeight="1" x14ac:dyDescent="0.25">
      <c r="A27" s="1" t="s">
        <v>819</v>
      </c>
      <c r="B27" s="1" t="s">
        <v>1191</v>
      </c>
      <c r="C27" s="1" t="s">
        <v>499</v>
      </c>
      <c r="D27" s="1" t="s">
        <v>1786</v>
      </c>
      <c r="E27" s="1" t="s">
        <v>1787</v>
      </c>
      <c r="F27" s="1">
        <v>52</v>
      </c>
      <c r="G27" s="1">
        <v>31</v>
      </c>
      <c r="H27" s="1">
        <v>59.62</v>
      </c>
      <c r="I27" s="4">
        <f t="shared" si="1"/>
        <v>92.818181818181813</v>
      </c>
      <c r="J27" s="1" t="s">
        <v>14</v>
      </c>
      <c r="K27" s="1" t="s">
        <v>29</v>
      </c>
      <c r="L27" s="1" t="s">
        <v>81</v>
      </c>
      <c r="M27" s="1" t="s">
        <v>40</v>
      </c>
      <c r="N27" s="1" t="s">
        <v>29</v>
      </c>
      <c r="O27" s="1" t="s">
        <v>15</v>
      </c>
      <c r="P27" s="1" t="s">
        <v>15</v>
      </c>
      <c r="Q27" s="1" t="s">
        <v>15</v>
      </c>
      <c r="R27" s="1" t="s">
        <v>15</v>
      </c>
      <c r="S27" s="1" t="s">
        <v>29</v>
      </c>
      <c r="T27" s="1" t="s">
        <v>15</v>
      </c>
      <c r="U27" s="1" t="s">
        <v>29</v>
      </c>
      <c r="V27" s="1" t="s">
        <v>15</v>
      </c>
      <c r="W27" s="1" t="s">
        <v>40</v>
      </c>
      <c r="X27" s="1" t="s">
        <v>15</v>
      </c>
      <c r="Y27" s="1" t="s">
        <v>15</v>
      </c>
      <c r="Z27" s="1" t="s">
        <v>15</v>
      </c>
      <c r="AA27" s="1" t="s">
        <v>15</v>
      </c>
      <c r="AB27" s="1" t="s">
        <v>15</v>
      </c>
      <c r="AC27" s="1" t="s">
        <v>15</v>
      </c>
      <c r="AD27" s="1" t="s">
        <v>29</v>
      </c>
      <c r="AE27" s="1" t="s">
        <v>29</v>
      </c>
    </row>
    <row r="28" spans="1:31" ht="45" customHeight="1" x14ac:dyDescent="0.25">
      <c r="A28" s="1" t="s">
        <v>819</v>
      </c>
      <c r="B28" s="1" t="s">
        <v>1191</v>
      </c>
      <c r="C28" s="1" t="s">
        <v>499</v>
      </c>
      <c r="D28" s="1" t="s">
        <v>1789</v>
      </c>
      <c r="E28" s="1" t="s">
        <v>1790</v>
      </c>
      <c r="F28" s="1">
        <v>27</v>
      </c>
      <c r="G28" s="1">
        <v>15</v>
      </c>
      <c r="H28" s="1">
        <v>55.56</v>
      </c>
      <c r="I28" s="4">
        <f t="shared" si="1"/>
        <v>95.727272727272734</v>
      </c>
      <c r="J28" s="1" t="s">
        <v>13</v>
      </c>
      <c r="K28" s="1" t="s">
        <v>29</v>
      </c>
      <c r="L28" s="1" t="s">
        <v>13</v>
      </c>
      <c r="M28" s="1" t="s">
        <v>29</v>
      </c>
      <c r="N28" s="1" t="s">
        <v>13</v>
      </c>
      <c r="O28" s="1" t="s">
        <v>13</v>
      </c>
      <c r="P28" s="1" t="s">
        <v>13</v>
      </c>
      <c r="Q28" s="1" t="s">
        <v>39</v>
      </c>
      <c r="R28" s="1" t="s">
        <v>18</v>
      </c>
      <c r="S28" s="1" t="s">
        <v>17</v>
      </c>
      <c r="T28" s="1" t="s">
        <v>13</v>
      </c>
      <c r="U28" s="1" t="s">
        <v>13</v>
      </c>
      <c r="V28" s="1" t="s">
        <v>13</v>
      </c>
      <c r="W28" s="1" t="s">
        <v>13</v>
      </c>
      <c r="X28" s="1" t="s">
        <v>13</v>
      </c>
      <c r="Y28" s="1" t="s">
        <v>29</v>
      </c>
      <c r="Z28" s="1" t="s">
        <v>13</v>
      </c>
      <c r="AA28" s="1" t="s">
        <v>29</v>
      </c>
      <c r="AB28" s="1" t="s">
        <v>13</v>
      </c>
      <c r="AC28" s="1" t="s">
        <v>13</v>
      </c>
      <c r="AD28" s="1" t="s">
        <v>13</v>
      </c>
      <c r="AE28" s="1" t="s">
        <v>13</v>
      </c>
    </row>
    <row r="29" spans="1:31" ht="45" customHeight="1" x14ac:dyDescent="0.25">
      <c r="A29" s="1" t="s">
        <v>819</v>
      </c>
      <c r="B29" s="1" t="s">
        <v>1191</v>
      </c>
      <c r="C29" s="1" t="s">
        <v>499</v>
      </c>
      <c r="D29" s="1" t="s">
        <v>1791</v>
      </c>
      <c r="E29" s="1" t="s">
        <v>1792</v>
      </c>
      <c r="F29" s="1">
        <v>17</v>
      </c>
      <c r="G29" s="1">
        <v>14</v>
      </c>
      <c r="H29" s="1">
        <v>82.35</v>
      </c>
      <c r="I29" s="4">
        <f t="shared" si="1"/>
        <v>99.36363636363636</v>
      </c>
      <c r="J29" s="1" t="s">
        <v>13</v>
      </c>
      <c r="K29" s="1" t="s">
        <v>13</v>
      </c>
      <c r="L29" s="1" t="s">
        <v>13</v>
      </c>
      <c r="M29" s="1" t="s">
        <v>13</v>
      </c>
      <c r="N29" s="1" t="s">
        <v>13</v>
      </c>
      <c r="O29" s="1" t="s">
        <v>13</v>
      </c>
      <c r="P29" s="1" t="s">
        <v>13</v>
      </c>
      <c r="Q29" s="1" t="s">
        <v>13</v>
      </c>
      <c r="R29" s="1" t="s">
        <v>13</v>
      </c>
      <c r="S29" s="1" t="s">
        <v>13</v>
      </c>
      <c r="T29" s="1" t="s">
        <v>13</v>
      </c>
      <c r="U29" s="1" t="s">
        <v>13</v>
      </c>
      <c r="V29" s="1" t="s">
        <v>13</v>
      </c>
      <c r="W29" s="1" t="s">
        <v>13</v>
      </c>
      <c r="X29" s="1" t="s">
        <v>13</v>
      </c>
      <c r="Y29" s="1" t="s">
        <v>76</v>
      </c>
      <c r="Z29" s="1" t="s">
        <v>13</v>
      </c>
      <c r="AA29" s="1" t="s">
        <v>13</v>
      </c>
      <c r="AB29" s="1" t="s">
        <v>13</v>
      </c>
      <c r="AC29" s="1" t="s">
        <v>13</v>
      </c>
      <c r="AD29" s="1" t="s">
        <v>13</v>
      </c>
      <c r="AE29" s="1" t="s">
        <v>13</v>
      </c>
    </row>
    <row r="30" spans="1:31" ht="45" customHeight="1" x14ac:dyDescent="0.25">
      <c r="A30" s="1" t="s">
        <v>819</v>
      </c>
      <c r="B30" s="1" t="s">
        <v>1191</v>
      </c>
      <c r="C30" s="1" t="s">
        <v>499</v>
      </c>
      <c r="D30" s="1" t="s">
        <v>1793</v>
      </c>
      <c r="E30" s="1" t="s">
        <v>1794</v>
      </c>
      <c r="F30" s="1">
        <v>85</v>
      </c>
      <c r="G30" s="1">
        <v>37</v>
      </c>
      <c r="H30" s="1">
        <v>43.53</v>
      </c>
      <c r="I30" s="4">
        <f t="shared" si="1"/>
        <v>87.590909090909093</v>
      </c>
      <c r="J30" s="1" t="s">
        <v>19</v>
      </c>
      <c r="K30" s="1" t="s">
        <v>76</v>
      </c>
      <c r="L30" s="1" t="s">
        <v>48</v>
      </c>
      <c r="M30" s="1" t="s">
        <v>50</v>
      </c>
      <c r="N30" s="1" t="s">
        <v>50</v>
      </c>
      <c r="O30" s="1" t="s">
        <v>50</v>
      </c>
      <c r="P30" s="1" t="s">
        <v>50</v>
      </c>
      <c r="Q30" s="1" t="s">
        <v>15</v>
      </c>
      <c r="R30" s="1" t="s">
        <v>14</v>
      </c>
      <c r="S30" s="1" t="s">
        <v>30</v>
      </c>
      <c r="T30" s="1" t="s">
        <v>14</v>
      </c>
      <c r="U30" s="1" t="s">
        <v>76</v>
      </c>
      <c r="V30" s="1" t="s">
        <v>19</v>
      </c>
      <c r="W30" s="1" t="s">
        <v>22</v>
      </c>
      <c r="X30" s="1" t="s">
        <v>76</v>
      </c>
      <c r="Y30" s="1" t="s">
        <v>81</v>
      </c>
      <c r="Z30" s="1" t="s">
        <v>3361</v>
      </c>
      <c r="AA30" s="1" t="s">
        <v>14</v>
      </c>
      <c r="AB30" s="1" t="s">
        <v>14</v>
      </c>
      <c r="AC30" s="1" t="s">
        <v>76</v>
      </c>
      <c r="AD30" s="1" t="s">
        <v>50</v>
      </c>
      <c r="AE30" s="1" t="s">
        <v>48</v>
      </c>
    </row>
    <row r="31" spans="1:31" ht="45" customHeight="1" x14ac:dyDescent="0.25">
      <c r="A31" s="1" t="s">
        <v>819</v>
      </c>
      <c r="B31" s="1" t="s">
        <v>1191</v>
      </c>
      <c r="C31" s="1" t="s">
        <v>499</v>
      </c>
      <c r="D31" s="1" t="s">
        <v>1795</v>
      </c>
      <c r="E31" s="1" t="s">
        <v>1796</v>
      </c>
      <c r="F31" s="1">
        <v>31</v>
      </c>
      <c r="G31" s="1">
        <v>22</v>
      </c>
      <c r="H31" s="1">
        <v>70.97</v>
      </c>
      <c r="I31" s="4">
        <f t="shared" si="1"/>
        <v>100</v>
      </c>
      <c r="J31" s="1" t="s">
        <v>13</v>
      </c>
      <c r="K31" s="1" t="s">
        <v>13</v>
      </c>
      <c r="L31" s="1" t="s">
        <v>13</v>
      </c>
      <c r="M31" s="1" t="s">
        <v>13</v>
      </c>
      <c r="N31" s="1" t="s">
        <v>13</v>
      </c>
      <c r="O31" s="1" t="s">
        <v>13</v>
      </c>
      <c r="P31" s="1" t="s">
        <v>13</v>
      </c>
      <c r="Q31" s="1" t="s">
        <v>13</v>
      </c>
      <c r="R31" s="1" t="s">
        <v>13</v>
      </c>
      <c r="S31" s="1" t="s">
        <v>13</v>
      </c>
      <c r="T31" s="1" t="s">
        <v>13</v>
      </c>
      <c r="U31" s="1" t="s">
        <v>13</v>
      </c>
      <c r="V31" s="1" t="s">
        <v>13</v>
      </c>
      <c r="W31" s="1" t="s">
        <v>13</v>
      </c>
      <c r="X31" s="1" t="s">
        <v>13</v>
      </c>
      <c r="Y31" s="1" t="s">
        <v>13</v>
      </c>
      <c r="Z31" s="1" t="s">
        <v>13</v>
      </c>
      <c r="AA31" s="1" t="s">
        <v>13</v>
      </c>
      <c r="AB31" s="1" t="s">
        <v>13</v>
      </c>
      <c r="AC31" s="1" t="s">
        <v>13</v>
      </c>
      <c r="AD31" s="1" t="s">
        <v>13</v>
      </c>
      <c r="AE31" s="1" t="s">
        <v>13</v>
      </c>
    </row>
    <row r="32" spans="1:31" ht="45" customHeight="1" x14ac:dyDescent="0.25">
      <c r="A32" s="1" t="s">
        <v>819</v>
      </c>
      <c r="B32" s="1" t="s">
        <v>1191</v>
      </c>
      <c r="C32" s="1" t="s">
        <v>499</v>
      </c>
      <c r="D32" s="1" t="s">
        <v>1797</v>
      </c>
      <c r="E32" s="1" t="s">
        <v>1798</v>
      </c>
      <c r="F32" s="1">
        <v>45</v>
      </c>
      <c r="G32" s="1">
        <v>34</v>
      </c>
      <c r="H32" s="1">
        <v>75.56</v>
      </c>
      <c r="I32" s="4">
        <f t="shared" si="1"/>
        <v>100</v>
      </c>
      <c r="J32" s="1" t="s">
        <v>13</v>
      </c>
      <c r="K32" s="1" t="s">
        <v>13</v>
      </c>
      <c r="L32" s="1" t="s">
        <v>13</v>
      </c>
      <c r="M32" s="1" t="s">
        <v>13</v>
      </c>
      <c r="N32" s="1" t="s">
        <v>13</v>
      </c>
      <c r="O32" s="1" t="s">
        <v>13</v>
      </c>
      <c r="P32" s="1" t="s">
        <v>13</v>
      </c>
      <c r="Q32" s="1" t="s">
        <v>13</v>
      </c>
      <c r="R32" s="1" t="s">
        <v>13</v>
      </c>
      <c r="S32" s="1" t="s">
        <v>13</v>
      </c>
      <c r="T32" s="1" t="s">
        <v>13</v>
      </c>
      <c r="U32" s="1" t="s">
        <v>13</v>
      </c>
      <c r="V32" s="1" t="s">
        <v>13</v>
      </c>
      <c r="W32" s="1" t="s">
        <v>13</v>
      </c>
      <c r="X32" s="1" t="s">
        <v>13</v>
      </c>
      <c r="Y32" s="1" t="s">
        <v>13</v>
      </c>
      <c r="Z32" s="1" t="s">
        <v>13</v>
      </c>
      <c r="AA32" s="1" t="s">
        <v>13</v>
      </c>
      <c r="AB32" s="1" t="s">
        <v>13</v>
      </c>
      <c r="AC32" s="1" t="s">
        <v>13</v>
      </c>
      <c r="AD32" s="1" t="s">
        <v>13</v>
      </c>
      <c r="AE32" s="1" t="s">
        <v>13</v>
      </c>
    </row>
    <row r="33" spans="1:31" ht="45" customHeight="1" x14ac:dyDescent="0.25">
      <c r="A33" s="1" t="s">
        <v>819</v>
      </c>
      <c r="B33" s="1" t="s">
        <v>1191</v>
      </c>
      <c r="C33" s="1" t="s">
        <v>499</v>
      </c>
      <c r="D33" s="1" t="s">
        <v>1799</v>
      </c>
      <c r="E33" s="1" t="s">
        <v>1800</v>
      </c>
      <c r="F33" s="1">
        <v>47</v>
      </c>
      <c r="G33" s="1">
        <v>29</v>
      </c>
      <c r="H33" s="1">
        <v>61.7</v>
      </c>
      <c r="I33" s="4">
        <f t="shared" si="1"/>
        <v>89.818181818181813</v>
      </c>
      <c r="J33" s="1" t="s">
        <v>40</v>
      </c>
      <c r="K33" s="1" t="s">
        <v>40</v>
      </c>
      <c r="L33" s="1" t="s">
        <v>40</v>
      </c>
      <c r="M33" s="1" t="s">
        <v>40</v>
      </c>
      <c r="N33" s="1" t="s">
        <v>40</v>
      </c>
      <c r="O33" s="1" t="s">
        <v>40</v>
      </c>
      <c r="P33" s="1" t="s">
        <v>40</v>
      </c>
      <c r="Q33" s="1" t="s">
        <v>40</v>
      </c>
      <c r="R33" s="1" t="s">
        <v>40</v>
      </c>
      <c r="S33" s="1" t="s">
        <v>76</v>
      </c>
      <c r="T33" s="1" t="s">
        <v>40</v>
      </c>
      <c r="U33" s="1" t="s">
        <v>40</v>
      </c>
      <c r="V33" s="1" t="s">
        <v>40</v>
      </c>
      <c r="W33" s="1" t="s">
        <v>40</v>
      </c>
      <c r="X33" s="1" t="s">
        <v>40</v>
      </c>
      <c r="Y33" s="1" t="s">
        <v>40</v>
      </c>
      <c r="Z33" s="1" t="s">
        <v>40</v>
      </c>
      <c r="AA33" s="1" t="s">
        <v>40</v>
      </c>
      <c r="AB33" s="1" t="s">
        <v>40</v>
      </c>
      <c r="AC33" s="1" t="s">
        <v>40</v>
      </c>
      <c r="AD33" s="1" t="s">
        <v>40</v>
      </c>
      <c r="AE33" s="1" t="s">
        <v>40</v>
      </c>
    </row>
    <row r="34" spans="1:31" ht="45" customHeight="1" x14ac:dyDescent="0.25">
      <c r="A34" s="1" t="s">
        <v>819</v>
      </c>
      <c r="B34" s="1" t="s">
        <v>1191</v>
      </c>
      <c r="C34" s="1" t="s">
        <v>499</v>
      </c>
      <c r="D34" s="1" t="s">
        <v>2585</v>
      </c>
      <c r="E34" s="1" t="s">
        <v>2586</v>
      </c>
      <c r="F34" s="1">
        <v>53</v>
      </c>
      <c r="G34" s="1">
        <v>38</v>
      </c>
      <c r="H34" s="1">
        <v>71.7</v>
      </c>
      <c r="I34" s="4">
        <f t="shared" si="1"/>
        <v>99.86363636363636</v>
      </c>
      <c r="J34" s="1" t="s">
        <v>13</v>
      </c>
      <c r="K34" s="1" t="s">
        <v>13</v>
      </c>
      <c r="L34" s="1" t="s">
        <v>13</v>
      </c>
      <c r="M34" s="1" t="s">
        <v>13</v>
      </c>
      <c r="N34" s="1" t="s">
        <v>13</v>
      </c>
      <c r="O34" s="1" t="s">
        <v>13</v>
      </c>
      <c r="P34" s="1" t="s">
        <v>13</v>
      </c>
      <c r="Q34" s="1" t="s">
        <v>13</v>
      </c>
      <c r="R34" s="1" t="s">
        <v>13</v>
      </c>
      <c r="S34" s="1" t="s">
        <v>13</v>
      </c>
      <c r="T34" s="1" t="s">
        <v>13</v>
      </c>
      <c r="U34" s="1" t="s">
        <v>13</v>
      </c>
      <c r="V34" s="1" t="s">
        <v>13</v>
      </c>
      <c r="W34" s="1" t="s">
        <v>13</v>
      </c>
      <c r="X34" s="1" t="s">
        <v>13</v>
      </c>
      <c r="Y34" s="1" t="s">
        <v>13</v>
      </c>
      <c r="Z34" s="1" t="s">
        <v>13</v>
      </c>
      <c r="AA34" s="1" t="s">
        <v>13</v>
      </c>
      <c r="AB34" s="1" t="s">
        <v>13</v>
      </c>
      <c r="AC34" s="1" t="s">
        <v>13</v>
      </c>
      <c r="AD34" s="1" t="s">
        <v>13</v>
      </c>
      <c r="AE34" s="1" t="s">
        <v>44</v>
      </c>
    </row>
    <row r="35" spans="1:31" ht="45" customHeight="1" x14ac:dyDescent="0.25">
      <c r="A35" s="1" t="s">
        <v>819</v>
      </c>
      <c r="B35" s="1" t="s">
        <v>1191</v>
      </c>
      <c r="C35" s="1" t="s">
        <v>499</v>
      </c>
      <c r="D35" s="1" t="s">
        <v>1801</v>
      </c>
      <c r="E35" s="1" t="s">
        <v>1802</v>
      </c>
      <c r="F35" s="1">
        <v>69</v>
      </c>
      <c r="G35" s="1">
        <v>32</v>
      </c>
      <c r="H35" s="1">
        <v>46.38</v>
      </c>
      <c r="I35" s="4">
        <f t="shared" si="1"/>
        <v>100</v>
      </c>
      <c r="J35" s="1" t="s">
        <v>13</v>
      </c>
      <c r="K35" s="1" t="s">
        <v>13</v>
      </c>
      <c r="L35" s="1" t="s">
        <v>13</v>
      </c>
      <c r="M35" s="1" t="s">
        <v>13</v>
      </c>
      <c r="N35" s="1" t="s">
        <v>13</v>
      </c>
      <c r="O35" s="1" t="s">
        <v>13</v>
      </c>
      <c r="P35" s="1" t="s">
        <v>13</v>
      </c>
      <c r="Q35" s="1" t="s">
        <v>13</v>
      </c>
      <c r="R35" s="1" t="s">
        <v>13</v>
      </c>
      <c r="S35" s="1" t="s">
        <v>13</v>
      </c>
      <c r="T35" s="1" t="s">
        <v>13</v>
      </c>
      <c r="U35" s="1" t="s">
        <v>13</v>
      </c>
      <c r="V35" s="1" t="s">
        <v>13</v>
      </c>
      <c r="W35" s="1" t="s">
        <v>13</v>
      </c>
      <c r="X35" s="1" t="s">
        <v>13</v>
      </c>
      <c r="Y35" s="1" t="s">
        <v>13</v>
      </c>
      <c r="Z35" s="1" t="s">
        <v>13</v>
      </c>
      <c r="AA35" s="1" t="s">
        <v>13</v>
      </c>
      <c r="AB35" s="1" t="s">
        <v>13</v>
      </c>
      <c r="AC35" s="1" t="s">
        <v>13</v>
      </c>
      <c r="AD35" s="1" t="s">
        <v>13</v>
      </c>
      <c r="AE35" s="1" t="s">
        <v>13</v>
      </c>
    </row>
    <row r="36" spans="1:31" ht="45" customHeight="1" x14ac:dyDescent="0.25">
      <c r="A36" s="1" t="s">
        <v>819</v>
      </c>
      <c r="B36" s="1" t="s">
        <v>1191</v>
      </c>
      <c r="C36" s="1" t="s">
        <v>499</v>
      </c>
      <c r="D36" s="1" t="s">
        <v>1803</v>
      </c>
      <c r="E36" s="1" t="s">
        <v>1804</v>
      </c>
      <c r="F36" s="1">
        <v>60</v>
      </c>
      <c r="G36" s="1">
        <v>36</v>
      </c>
      <c r="H36" s="1">
        <v>60</v>
      </c>
      <c r="I36" s="4">
        <f t="shared" si="1"/>
        <v>96.454545454545439</v>
      </c>
      <c r="J36" s="1" t="s">
        <v>44</v>
      </c>
      <c r="K36" s="1" t="s">
        <v>44</v>
      </c>
      <c r="L36" s="1" t="s">
        <v>15</v>
      </c>
      <c r="M36" s="1" t="s">
        <v>44</v>
      </c>
      <c r="N36" s="1" t="s">
        <v>15</v>
      </c>
      <c r="O36" s="1" t="s">
        <v>44</v>
      </c>
      <c r="P36" s="1" t="s">
        <v>44</v>
      </c>
      <c r="Q36" s="1" t="s">
        <v>44</v>
      </c>
      <c r="R36" s="1" t="s">
        <v>44</v>
      </c>
      <c r="S36" s="1" t="s">
        <v>15</v>
      </c>
      <c r="T36" s="1" t="s">
        <v>44</v>
      </c>
      <c r="U36" s="1" t="s">
        <v>44</v>
      </c>
      <c r="V36" s="1" t="s">
        <v>44</v>
      </c>
      <c r="W36" s="1" t="s">
        <v>44</v>
      </c>
      <c r="X36" s="1" t="s">
        <v>44</v>
      </c>
      <c r="Y36" s="1" t="s">
        <v>44</v>
      </c>
      <c r="Z36" s="1" t="s">
        <v>15</v>
      </c>
      <c r="AA36" s="1" t="s">
        <v>44</v>
      </c>
      <c r="AB36" s="1" t="s">
        <v>44</v>
      </c>
      <c r="AC36" s="1" t="s">
        <v>44</v>
      </c>
      <c r="AD36" s="1" t="s">
        <v>44</v>
      </c>
      <c r="AE36" s="1" t="s">
        <v>44</v>
      </c>
    </row>
    <row r="37" spans="1:31" ht="45" customHeight="1" x14ac:dyDescent="0.25">
      <c r="A37" s="1" t="s">
        <v>819</v>
      </c>
      <c r="B37" s="1" t="s">
        <v>1191</v>
      </c>
      <c r="C37" s="1" t="s">
        <v>499</v>
      </c>
      <c r="D37" s="1" t="s">
        <v>1805</v>
      </c>
      <c r="E37" s="1" t="s">
        <v>1806</v>
      </c>
      <c r="F37" s="1">
        <v>15</v>
      </c>
      <c r="G37" s="1">
        <v>7</v>
      </c>
      <c r="H37" s="1">
        <v>46.67</v>
      </c>
      <c r="I37" s="4">
        <f t="shared" si="1"/>
        <v>98.5</v>
      </c>
      <c r="J37" s="1" t="s">
        <v>13</v>
      </c>
      <c r="K37" s="1" t="s">
        <v>13</v>
      </c>
      <c r="L37" s="1" t="s">
        <v>13</v>
      </c>
      <c r="M37" s="1" t="s">
        <v>13</v>
      </c>
      <c r="N37" s="1" t="s">
        <v>13</v>
      </c>
      <c r="O37" s="1" t="s">
        <v>13</v>
      </c>
      <c r="P37" s="1" t="s">
        <v>13</v>
      </c>
      <c r="Q37" s="1" t="s">
        <v>13</v>
      </c>
      <c r="R37" s="1" t="s">
        <v>13</v>
      </c>
      <c r="S37" s="1" t="s">
        <v>17</v>
      </c>
      <c r="T37" s="1" t="s">
        <v>13</v>
      </c>
      <c r="U37" s="1" t="s">
        <v>13</v>
      </c>
      <c r="V37" s="1" t="s">
        <v>13</v>
      </c>
      <c r="W37" s="1" t="s">
        <v>13</v>
      </c>
      <c r="X37" s="1" t="s">
        <v>13</v>
      </c>
      <c r="Y37" s="1" t="s">
        <v>13</v>
      </c>
      <c r="Z37" s="1" t="s">
        <v>13</v>
      </c>
      <c r="AA37" s="1" t="s">
        <v>13</v>
      </c>
      <c r="AB37" s="1" t="s">
        <v>13</v>
      </c>
      <c r="AC37" s="1" t="s">
        <v>13</v>
      </c>
      <c r="AD37" s="1" t="s">
        <v>13</v>
      </c>
      <c r="AE37" s="1" t="s">
        <v>13</v>
      </c>
    </row>
    <row r="38" spans="1:31" ht="45" customHeight="1" x14ac:dyDescent="0.25">
      <c r="A38" s="1" t="s">
        <v>819</v>
      </c>
      <c r="B38" s="1" t="s">
        <v>1191</v>
      </c>
      <c r="C38" s="1" t="s">
        <v>499</v>
      </c>
      <c r="D38" s="1" t="s">
        <v>1807</v>
      </c>
      <c r="E38" s="1" t="s">
        <v>1808</v>
      </c>
      <c r="F38" s="1">
        <v>45</v>
      </c>
      <c r="G38" s="1">
        <v>41</v>
      </c>
      <c r="H38" s="1">
        <v>91.11</v>
      </c>
      <c r="I38" s="4">
        <f t="shared" si="1"/>
        <v>100</v>
      </c>
      <c r="J38" s="1" t="s">
        <v>13</v>
      </c>
      <c r="K38" s="1" t="s">
        <v>13</v>
      </c>
      <c r="L38" s="1" t="s">
        <v>13</v>
      </c>
      <c r="M38" s="1" t="s">
        <v>13</v>
      </c>
      <c r="N38" s="1" t="s">
        <v>13</v>
      </c>
      <c r="O38" s="1" t="s">
        <v>13</v>
      </c>
      <c r="P38" s="1" t="s">
        <v>13</v>
      </c>
      <c r="Q38" s="1" t="s">
        <v>13</v>
      </c>
      <c r="R38" s="1" t="s">
        <v>13</v>
      </c>
      <c r="S38" s="1" t="s">
        <v>13</v>
      </c>
      <c r="T38" s="1" t="s">
        <v>13</v>
      </c>
      <c r="U38" s="1" t="s">
        <v>13</v>
      </c>
      <c r="V38" s="1" t="s">
        <v>13</v>
      </c>
      <c r="W38" s="1" t="s">
        <v>13</v>
      </c>
      <c r="X38" s="1" t="s">
        <v>13</v>
      </c>
      <c r="Y38" s="1" t="s">
        <v>13</v>
      </c>
      <c r="Z38" s="1" t="s">
        <v>13</v>
      </c>
      <c r="AA38" s="1" t="s">
        <v>13</v>
      </c>
      <c r="AB38" s="1" t="s">
        <v>13</v>
      </c>
      <c r="AC38" s="1" t="s">
        <v>13</v>
      </c>
      <c r="AD38" s="1" t="s">
        <v>13</v>
      </c>
      <c r="AE38" s="1" t="s">
        <v>13</v>
      </c>
    </row>
    <row r="39" spans="1:31" ht="45" customHeight="1" x14ac:dyDescent="0.25">
      <c r="A39" s="1" t="s">
        <v>819</v>
      </c>
      <c r="B39" s="1" t="s">
        <v>1191</v>
      </c>
      <c r="C39" s="1" t="s">
        <v>499</v>
      </c>
      <c r="D39" s="1" t="s">
        <v>1809</v>
      </c>
      <c r="E39" s="1" t="s">
        <v>1810</v>
      </c>
      <c r="F39" s="1">
        <v>39</v>
      </c>
      <c r="G39" s="1">
        <v>16</v>
      </c>
      <c r="H39" s="1">
        <v>41.03</v>
      </c>
      <c r="I39" s="4">
        <f t="shared" si="1"/>
        <v>91.272727272727266</v>
      </c>
      <c r="J39" s="1" t="s">
        <v>29</v>
      </c>
      <c r="K39" s="1" t="s">
        <v>15</v>
      </c>
      <c r="L39" s="1" t="s">
        <v>13</v>
      </c>
      <c r="M39" s="1" t="s">
        <v>29</v>
      </c>
      <c r="N39" s="1" t="s">
        <v>19</v>
      </c>
      <c r="O39" s="1" t="s">
        <v>29</v>
      </c>
      <c r="P39" s="1" t="s">
        <v>19</v>
      </c>
      <c r="Q39" s="1" t="s">
        <v>13</v>
      </c>
      <c r="R39" s="1" t="s">
        <v>13</v>
      </c>
      <c r="S39" s="1" t="s">
        <v>3469</v>
      </c>
      <c r="T39" s="1" t="s">
        <v>15</v>
      </c>
      <c r="U39" s="1" t="s">
        <v>29</v>
      </c>
      <c r="V39" s="1" t="s">
        <v>18</v>
      </c>
      <c r="W39" s="1" t="s">
        <v>15</v>
      </c>
      <c r="X39" s="1" t="s">
        <v>29</v>
      </c>
      <c r="Y39" s="1" t="s">
        <v>29</v>
      </c>
      <c r="Z39" s="1" t="s">
        <v>29</v>
      </c>
      <c r="AA39" s="1" t="s">
        <v>15</v>
      </c>
      <c r="AB39" s="1" t="s">
        <v>15</v>
      </c>
      <c r="AC39" s="1" t="s">
        <v>19</v>
      </c>
      <c r="AD39" s="1" t="s">
        <v>15</v>
      </c>
      <c r="AE39" s="1" t="s">
        <v>19</v>
      </c>
    </row>
    <row r="40" spans="1:31" ht="45" customHeight="1" x14ac:dyDescent="0.25">
      <c r="A40" s="1" t="s">
        <v>819</v>
      </c>
      <c r="B40" s="1" t="s">
        <v>1191</v>
      </c>
      <c r="C40" s="1" t="s">
        <v>499</v>
      </c>
      <c r="D40" s="1" t="s">
        <v>1813</v>
      </c>
      <c r="E40" s="1" t="s">
        <v>1814</v>
      </c>
      <c r="F40" s="1">
        <v>679</v>
      </c>
      <c r="G40" s="1">
        <v>313</v>
      </c>
      <c r="H40" s="1">
        <v>46.1</v>
      </c>
      <c r="I40" s="4">
        <f t="shared" si="1"/>
        <v>96.045454545454561</v>
      </c>
      <c r="J40" s="1" t="s">
        <v>70</v>
      </c>
      <c r="K40" s="1" t="s">
        <v>44</v>
      </c>
      <c r="L40" s="1" t="s">
        <v>69</v>
      </c>
      <c r="M40" s="1" t="s">
        <v>69</v>
      </c>
      <c r="N40" s="1" t="s">
        <v>69</v>
      </c>
      <c r="O40" s="1" t="s">
        <v>44</v>
      </c>
      <c r="P40" s="1" t="s">
        <v>44</v>
      </c>
      <c r="Q40" s="1" t="s">
        <v>70</v>
      </c>
      <c r="R40" s="1" t="s">
        <v>70</v>
      </c>
      <c r="S40" s="1" t="s">
        <v>50</v>
      </c>
      <c r="T40" s="1" t="s">
        <v>69</v>
      </c>
      <c r="U40" s="1" t="s">
        <v>70</v>
      </c>
      <c r="V40" s="1" t="s">
        <v>29</v>
      </c>
      <c r="W40" s="1" t="s">
        <v>70</v>
      </c>
      <c r="X40" s="1" t="s">
        <v>69</v>
      </c>
      <c r="Y40" s="1" t="s">
        <v>70</v>
      </c>
      <c r="Z40" s="1" t="s">
        <v>44</v>
      </c>
      <c r="AA40" s="1" t="s">
        <v>45</v>
      </c>
      <c r="AB40" s="1" t="s">
        <v>44</v>
      </c>
      <c r="AC40" s="1" t="s">
        <v>70</v>
      </c>
      <c r="AD40" s="1" t="s">
        <v>14</v>
      </c>
      <c r="AE40" s="1" t="s">
        <v>44</v>
      </c>
    </row>
    <row r="41" spans="1:31" ht="45" customHeight="1" x14ac:dyDescent="0.25">
      <c r="A41" s="1" t="s">
        <v>819</v>
      </c>
      <c r="B41" s="1" t="s">
        <v>1191</v>
      </c>
      <c r="C41" s="1" t="s">
        <v>499</v>
      </c>
      <c r="D41" s="1" t="s">
        <v>1815</v>
      </c>
      <c r="E41" s="1" t="s">
        <v>1816</v>
      </c>
      <c r="F41" s="1">
        <v>219</v>
      </c>
      <c r="G41" s="1">
        <v>92</v>
      </c>
      <c r="H41" s="1">
        <v>42.01</v>
      </c>
      <c r="I41" s="4">
        <f t="shared" si="1"/>
        <v>97.63636363636364</v>
      </c>
      <c r="J41" s="1" t="s">
        <v>69</v>
      </c>
      <c r="K41" s="1" t="s">
        <v>69</v>
      </c>
      <c r="L41" s="1" t="s">
        <v>69</v>
      </c>
      <c r="M41" s="1" t="s">
        <v>69</v>
      </c>
      <c r="N41" s="1" t="s">
        <v>44</v>
      </c>
      <c r="O41" s="1" t="s">
        <v>70</v>
      </c>
      <c r="P41" s="1" t="s">
        <v>69</v>
      </c>
      <c r="Q41" s="1" t="s">
        <v>44</v>
      </c>
      <c r="R41" s="1" t="s">
        <v>69</v>
      </c>
      <c r="S41" s="1" t="s">
        <v>44</v>
      </c>
      <c r="T41" s="1" t="s">
        <v>69</v>
      </c>
      <c r="U41" s="1" t="s">
        <v>44</v>
      </c>
      <c r="V41" s="1" t="s">
        <v>69</v>
      </c>
      <c r="W41" s="1" t="s">
        <v>69</v>
      </c>
      <c r="X41" s="1" t="s">
        <v>69</v>
      </c>
      <c r="Y41" s="1" t="s">
        <v>69</v>
      </c>
      <c r="Z41" s="1" t="s">
        <v>69</v>
      </c>
      <c r="AA41" s="1" t="s">
        <v>69</v>
      </c>
      <c r="AB41" s="1" t="s">
        <v>69</v>
      </c>
      <c r="AC41" s="1" t="s">
        <v>69</v>
      </c>
      <c r="AD41" s="1" t="s">
        <v>44</v>
      </c>
      <c r="AE41" s="1" t="s">
        <v>44</v>
      </c>
    </row>
    <row r="42" spans="1:31" ht="45" customHeight="1" x14ac:dyDescent="0.25">
      <c r="A42" s="1" t="s">
        <v>819</v>
      </c>
      <c r="B42" s="1" t="s">
        <v>1191</v>
      </c>
      <c r="C42" s="1" t="s">
        <v>499</v>
      </c>
      <c r="D42" s="1" t="s">
        <v>1817</v>
      </c>
      <c r="E42" s="1" t="s">
        <v>1818</v>
      </c>
      <c r="F42" s="1">
        <v>413</v>
      </c>
      <c r="G42" s="1">
        <v>181</v>
      </c>
      <c r="H42" s="1">
        <v>43.83</v>
      </c>
      <c r="I42" s="4">
        <f t="shared" si="1"/>
        <v>98.36363636363636</v>
      </c>
      <c r="J42" s="1" t="s">
        <v>68</v>
      </c>
      <c r="K42" s="1" t="s">
        <v>69</v>
      </c>
      <c r="L42" s="1" t="s">
        <v>13</v>
      </c>
      <c r="M42" s="1" t="s">
        <v>68</v>
      </c>
      <c r="N42" s="1" t="s">
        <v>44</v>
      </c>
      <c r="O42" s="1" t="s">
        <v>68</v>
      </c>
      <c r="P42" s="1" t="s">
        <v>44</v>
      </c>
      <c r="Q42" s="1" t="s">
        <v>68</v>
      </c>
      <c r="R42" s="1" t="s">
        <v>68</v>
      </c>
      <c r="S42" s="1" t="s">
        <v>44</v>
      </c>
      <c r="T42" s="1" t="s">
        <v>13</v>
      </c>
      <c r="U42" s="1" t="s">
        <v>68</v>
      </c>
      <c r="V42" s="1" t="s">
        <v>44</v>
      </c>
      <c r="W42" s="1" t="s">
        <v>68</v>
      </c>
      <c r="X42" s="1" t="s">
        <v>68</v>
      </c>
      <c r="Y42" s="1" t="s">
        <v>44</v>
      </c>
      <c r="Z42" s="1" t="s">
        <v>69</v>
      </c>
      <c r="AA42" s="1" t="s">
        <v>69</v>
      </c>
      <c r="AB42" s="1" t="s">
        <v>69</v>
      </c>
      <c r="AC42" s="1" t="s">
        <v>68</v>
      </c>
      <c r="AD42" s="1" t="s">
        <v>69</v>
      </c>
      <c r="AE42" s="1" t="s">
        <v>69</v>
      </c>
    </row>
    <row r="43" spans="1:31" ht="45" customHeight="1" x14ac:dyDescent="0.25">
      <c r="A43" s="1" t="s">
        <v>819</v>
      </c>
      <c r="B43" s="1" t="s">
        <v>1191</v>
      </c>
      <c r="C43" s="1" t="s">
        <v>499</v>
      </c>
      <c r="D43" s="1" t="s">
        <v>2589</v>
      </c>
      <c r="E43" s="1" t="s">
        <v>2590</v>
      </c>
      <c r="F43" s="1">
        <v>406</v>
      </c>
      <c r="G43" s="1">
        <v>173</v>
      </c>
      <c r="H43" s="1">
        <v>42.61</v>
      </c>
      <c r="I43" s="4">
        <f t="shared" si="1"/>
        <v>85.409090909090907</v>
      </c>
      <c r="J43" s="1" t="s">
        <v>48</v>
      </c>
      <c r="K43" s="1" t="s">
        <v>50</v>
      </c>
      <c r="L43" s="1" t="s">
        <v>40</v>
      </c>
      <c r="M43" s="1" t="s">
        <v>59</v>
      </c>
      <c r="N43" s="1" t="s">
        <v>63</v>
      </c>
      <c r="O43" s="1" t="s">
        <v>18</v>
      </c>
      <c r="P43" s="1" t="s">
        <v>59</v>
      </c>
      <c r="Q43" s="1" t="s">
        <v>59</v>
      </c>
      <c r="R43" s="1" t="s">
        <v>59</v>
      </c>
      <c r="S43" s="1" t="s">
        <v>330</v>
      </c>
      <c r="T43" s="1" t="s">
        <v>14</v>
      </c>
      <c r="U43" s="1" t="s">
        <v>18</v>
      </c>
      <c r="V43" s="1" t="s">
        <v>81</v>
      </c>
      <c r="W43" s="1" t="s">
        <v>22</v>
      </c>
      <c r="X43" s="1" t="s">
        <v>14</v>
      </c>
      <c r="Y43" s="1" t="s">
        <v>59</v>
      </c>
      <c r="Z43" s="1" t="s">
        <v>19</v>
      </c>
      <c r="AA43" s="1" t="s">
        <v>76</v>
      </c>
      <c r="AB43" s="1" t="s">
        <v>48</v>
      </c>
      <c r="AC43" s="1" t="s">
        <v>72</v>
      </c>
      <c r="AD43" s="1" t="s">
        <v>59</v>
      </c>
      <c r="AE43" s="1" t="s">
        <v>18</v>
      </c>
    </row>
    <row r="44" spans="1:31" ht="45" customHeight="1" x14ac:dyDescent="0.25">
      <c r="A44" s="1" t="s">
        <v>819</v>
      </c>
      <c r="B44" s="1" t="s">
        <v>1191</v>
      </c>
      <c r="C44" s="1" t="s">
        <v>499</v>
      </c>
      <c r="D44" s="1" t="s">
        <v>1819</v>
      </c>
      <c r="E44" s="1" t="s">
        <v>1820</v>
      </c>
      <c r="F44" s="1">
        <v>143</v>
      </c>
      <c r="G44" s="1">
        <v>78</v>
      </c>
      <c r="H44" s="1">
        <v>54.55</v>
      </c>
      <c r="I44" s="4">
        <f t="shared" si="1"/>
        <v>91.681818181818187</v>
      </c>
      <c r="J44" s="1" t="s">
        <v>69</v>
      </c>
      <c r="K44" s="1" t="s">
        <v>44</v>
      </c>
      <c r="L44" s="1" t="s">
        <v>29</v>
      </c>
      <c r="M44" s="1" t="s">
        <v>48</v>
      </c>
      <c r="N44" s="1" t="s">
        <v>63</v>
      </c>
      <c r="O44" s="1" t="s">
        <v>29</v>
      </c>
      <c r="P44" s="1" t="s">
        <v>29</v>
      </c>
      <c r="Q44" s="1" t="s">
        <v>15</v>
      </c>
      <c r="R44" s="1" t="s">
        <v>29</v>
      </c>
      <c r="S44" s="1" t="s">
        <v>76</v>
      </c>
      <c r="T44" s="1" t="s">
        <v>45</v>
      </c>
      <c r="U44" s="1" t="s">
        <v>45</v>
      </c>
      <c r="V44" s="1" t="s">
        <v>29</v>
      </c>
      <c r="W44" s="1" t="s">
        <v>48</v>
      </c>
      <c r="X44" s="1" t="s">
        <v>14</v>
      </c>
      <c r="Y44" s="1" t="s">
        <v>50</v>
      </c>
      <c r="Z44" s="1" t="s">
        <v>48</v>
      </c>
      <c r="AA44" s="1" t="s">
        <v>14</v>
      </c>
      <c r="AB44" s="1" t="s">
        <v>29</v>
      </c>
      <c r="AC44" s="1" t="s">
        <v>14</v>
      </c>
      <c r="AD44" s="1" t="s">
        <v>14</v>
      </c>
      <c r="AE44" s="1" t="s">
        <v>72</v>
      </c>
    </row>
    <row r="45" spans="1:31" ht="45" customHeight="1" x14ac:dyDescent="0.25">
      <c r="A45" s="1" t="s">
        <v>819</v>
      </c>
      <c r="B45" s="1" t="s">
        <v>1191</v>
      </c>
      <c r="C45" s="1" t="s">
        <v>499</v>
      </c>
      <c r="D45" s="1" t="s">
        <v>1823</v>
      </c>
      <c r="E45" s="1" t="s">
        <v>1824</v>
      </c>
      <c r="F45" s="1">
        <v>170</v>
      </c>
      <c r="G45" s="1">
        <v>89</v>
      </c>
      <c r="H45" s="1">
        <v>52.35</v>
      </c>
      <c r="I45" s="4">
        <f t="shared" si="1"/>
        <v>97.545454545454561</v>
      </c>
      <c r="J45" s="1" t="s">
        <v>69</v>
      </c>
      <c r="K45" s="1" t="s">
        <v>69</v>
      </c>
      <c r="L45" s="1" t="s">
        <v>29</v>
      </c>
      <c r="M45" s="1" t="s">
        <v>69</v>
      </c>
      <c r="N45" s="1" t="s">
        <v>70</v>
      </c>
      <c r="O45" s="1" t="s">
        <v>69</v>
      </c>
      <c r="P45" s="1" t="s">
        <v>69</v>
      </c>
      <c r="Q45" s="1" t="s">
        <v>69</v>
      </c>
      <c r="R45" s="1" t="s">
        <v>69</v>
      </c>
      <c r="S45" s="1" t="s">
        <v>45</v>
      </c>
      <c r="T45" s="1" t="s">
        <v>69</v>
      </c>
      <c r="U45" s="1" t="s">
        <v>69</v>
      </c>
      <c r="V45" s="1" t="s">
        <v>69</v>
      </c>
      <c r="W45" s="1" t="s">
        <v>69</v>
      </c>
      <c r="X45" s="1" t="s">
        <v>69</v>
      </c>
      <c r="Y45" s="1" t="s">
        <v>69</v>
      </c>
      <c r="Z45" s="1" t="s">
        <v>69</v>
      </c>
      <c r="AA45" s="1" t="s">
        <v>69</v>
      </c>
      <c r="AB45" s="1" t="s">
        <v>69</v>
      </c>
      <c r="AC45" s="1" t="s">
        <v>69</v>
      </c>
      <c r="AD45" s="1" t="s">
        <v>69</v>
      </c>
      <c r="AE45" s="1" t="s">
        <v>69</v>
      </c>
    </row>
    <row r="46" spans="1:31" ht="45" customHeight="1" x14ac:dyDescent="0.25">
      <c r="A46" s="1" t="s">
        <v>819</v>
      </c>
      <c r="B46" s="1" t="s">
        <v>1191</v>
      </c>
      <c r="C46" s="1" t="s">
        <v>499</v>
      </c>
      <c r="D46" s="1" t="s">
        <v>1825</v>
      </c>
      <c r="E46" s="1" t="s">
        <v>1826</v>
      </c>
      <c r="F46" s="1">
        <v>72</v>
      </c>
      <c r="G46" s="1">
        <v>31</v>
      </c>
      <c r="H46" s="1">
        <v>43.06</v>
      </c>
      <c r="I46" s="4">
        <f t="shared" si="1"/>
        <v>98.318181818181813</v>
      </c>
      <c r="J46" s="1" t="s">
        <v>70</v>
      </c>
      <c r="K46" s="1" t="s">
        <v>44</v>
      </c>
      <c r="L46" s="1" t="s">
        <v>44</v>
      </c>
      <c r="M46" s="1" t="s">
        <v>13</v>
      </c>
      <c r="N46" s="1" t="s">
        <v>44</v>
      </c>
      <c r="O46" s="1" t="s">
        <v>13</v>
      </c>
      <c r="P46" s="1" t="s">
        <v>13</v>
      </c>
      <c r="Q46" s="1" t="s">
        <v>13</v>
      </c>
      <c r="R46" s="1" t="s">
        <v>13</v>
      </c>
      <c r="S46" s="1" t="s">
        <v>13</v>
      </c>
      <c r="T46" s="1" t="s">
        <v>13</v>
      </c>
      <c r="U46" s="1" t="s">
        <v>13</v>
      </c>
      <c r="V46" s="1" t="s">
        <v>44</v>
      </c>
      <c r="W46" s="1" t="s">
        <v>13</v>
      </c>
      <c r="X46" s="1" t="s">
        <v>44</v>
      </c>
      <c r="Y46" s="1" t="s">
        <v>44</v>
      </c>
      <c r="Z46" s="1" t="s">
        <v>15</v>
      </c>
      <c r="AA46" s="1" t="s">
        <v>44</v>
      </c>
      <c r="AB46" s="1" t="s">
        <v>44</v>
      </c>
      <c r="AC46" s="1" t="s">
        <v>13</v>
      </c>
      <c r="AD46" s="1" t="s">
        <v>44</v>
      </c>
      <c r="AE46" s="1" t="s">
        <v>13</v>
      </c>
    </row>
    <row r="47" spans="1:31" ht="45" customHeight="1" x14ac:dyDescent="0.25">
      <c r="A47" s="1" t="s">
        <v>819</v>
      </c>
      <c r="B47" s="1" t="s">
        <v>1191</v>
      </c>
      <c r="C47" s="1" t="s">
        <v>499</v>
      </c>
      <c r="D47" s="1" t="s">
        <v>1827</v>
      </c>
      <c r="E47" s="1" t="s">
        <v>1828</v>
      </c>
      <c r="F47" s="1">
        <v>127</v>
      </c>
      <c r="G47" s="1">
        <v>53</v>
      </c>
      <c r="H47" s="1">
        <v>41.73</v>
      </c>
      <c r="I47" s="4">
        <f t="shared" si="1"/>
        <v>95.954545454545482</v>
      </c>
      <c r="J47" s="1" t="s">
        <v>69</v>
      </c>
      <c r="K47" s="1" t="s">
        <v>70</v>
      </c>
      <c r="L47" s="1" t="s">
        <v>18</v>
      </c>
      <c r="M47" s="1" t="s">
        <v>69</v>
      </c>
      <c r="N47" s="1" t="s">
        <v>70</v>
      </c>
      <c r="O47" s="1" t="s">
        <v>70</v>
      </c>
      <c r="P47" s="1" t="s">
        <v>70</v>
      </c>
      <c r="Q47" s="1" t="s">
        <v>69</v>
      </c>
      <c r="R47" s="1" t="s">
        <v>70</v>
      </c>
      <c r="S47" s="1" t="s">
        <v>14</v>
      </c>
      <c r="T47" s="1" t="s">
        <v>69</v>
      </c>
      <c r="U47" s="1" t="s">
        <v>70</v>
      </c>
      <c r="V47" s="1" t="s">
        <v>70</v>
      </c>
      <c r="W47" s="1" t="s">
        <v>70</v>
      </c>
      <c r="X47" s="1" t="s">
        <v>70</v>
      </c>
      <c r="Y47" s="1" t="s">
        <v>15</v>
      </c>
      <c r="Z47" s="1" t="s">
        <v>69</v>
      </c>
      <c r="AA47" s="1" t="s">
        <v>15</v>
      </c>
      <c r="AB47" s="1" t="s">
        <v>69</v>
      </c>
      <c r="AC47" s="1" t="s">
        <v>13</v>
      </c>
      <c r="AD47" s="1" t="s">
        <v>69</v>
      </c>
      <c r="AE47" s="1" t="s">
        <v>15</v>
      </c>
    </row>
    <row r="48" spans="1:31" ht="45" customHeight="1" x14ac:dyDescent="0.25">
      <c r="A48" s="1" t="s">
        <v>819</v>
      </c>
      <c r="B48" s="1" t="s">
        <v>1191</v>
      </c>
      <c r="C48" s="1" t="s">
        <v>499</v>
      </c>
      <c r="D48" s="1" t="s">
        <v>1831</v>
      </c>
      <c r="E48" s="1" t="s">
        <v>1832</v>
      </c>
      <c r="F48" s="1">
        <v>141</v>
      </c>
      <c r="G48" s="1">
        <v>107</v>
      </c>
      <c r="H48" s="1">
        <v>75.89</v>
      </c>
      <c r="I48" s="4">
        <f t="shared" si="1"/>
        <v>98.954545454545453</v>
      </c>
      <c r="J48" s="1" t="s">
        <v>13</v>
      </c>
      <c r="K48" s="1" t="s">
        <v>68</v>
      </c>
      <c r="L48" s="1" t="s">
        <v>68</v>
      </c>
      <c r="M48" s="1" t="s">
        <v>69</v>
      </c>
      <c r="N48" s="1" t="s">
        <v>68</v>
      </c>
      <c r="O48" s="1" t="s">
        <v>13</v>
      </c>
      <c r="P48" s="1" t="s">
        <v>13</v>
      </c>
      <c r="Q48" s="1" t="s">
        <v>13</v>
      </c>
      <c r="R48" s="1" t="s">
        <v>69</v>
      </c>
      <c r="S48" s="1" t="s">
        <v>69</v>
      </c>
      <c r="T48" s="1" t="s">
        <v>13</v>
      </c>
      <c r="U48" s="1" t="s">
        <v>13</v>
      </c>
      <c r="V48" s="1" t="s">
        <v>69</v>
      </c>
      <c r="W48" s="1" t="s">
        <v>68</v>
      </c>
      <c r="X48" s="1" t="s">
        <v>13</v>
      </c>
      <c r="Y48" s="1" t="s">
        <v>44</v>
      </c>
      <c r="Z48" s="1" t="s">
        <v>69</v>
      </c>
      <c r="AA48" s="1" t="s">
        <v>69</v>
      </c>
      <c r="AB48" s="1" t="s">
        <v>69</v>
      </c>
      <c r="AC48" s="1" t="s">
        <v>13</v>
      </c>
      <c r="AD48" s="1" t="s">
        <v>68</v>
      </c>
      <c r="AE48" s="1" t="s">
        <v>68</v>
      </c>
    </row>
    <row r="49" spans="1:31" ht="45" customHeight="1" x14ac:dyDescent="0.25">
      <c r="A49" s="1" t="s">
        <v>819</v>
      </c>
      <c r="B49" s="1" t="s">
        <v>1191</v>
      </c>
      <c r="C49" s="1" t="s">
        <v>499</v>
      </c>
      <c r="D49" s="1" t="s">
        <v>1833</v>
      </c>
      <c r="E49" s="1" t="s">
        <v>1834</v>
      </c>
      <c r="F49" s="1">
        <v>74</v>
      </c>
      <c r="G49" s="1">
        <v>32</v>
      </c>
      <c r="H49" s="1">
        <v>43.24</v>
      </c>
      <c r="I49" s="4">
        <f t="shared" si="1"/>
        <v>97.090909090909093</v>
      </c>
      <c r="J49" s="1" t="s">
        <v>13</v>
      </c>
      <c r="K49" s="1" t="s">
        <v>13</v>
      </c>
      <c r="L49" s="1" t="s">
        <v>13</v>
      </c>
      <c r="M49" s="1" t="s">
        <v>44</v>
      </c>
      <c r="N49" s="1" t="s">
        <v>15</v>
      </c>
      <c r="O49" s="1" t="s">
        <v>13</v>
      </c>
      <c r="P49" s="1" t="s">
        <v>44</v>
      </c>
      <c r="Q49" s="1" t="s">
        <v>13</v>
      </c>
      <c r="R49" s="1" t="s">
        <v>44</v>
      </c>
      <c r="S49" s="1" t="s">
        <v>29</v>
      </c>
      <c r="T49" s="1" t="s">
        <v>15</v>
      </c>
      <c r="U49" s="1" t="s">
        <v>44</v>
      </c>
      <c r="V49" s="1" t="s">
        <v>44</v>
      </c>
      <c r="W49" s="1" t="s">
        <v>44</v>
      </c>
      <c r="X49" s="1" t="s">
        <v>44</v>
      </c>
      <c r="Y49" s="1" t="s">
        <v>44</v>
      </c>
      <c r="Z49" s="1" t="s">
        <v>44</v>
      </c>
      <c r="AA49" s="1" t="s">
        <v>44</v>
      </c>
      <c r="AB49" s="1" t="s">
        <v>44</v>
      </c>
      <c r="AC49" s="1" t="s">
        <v>44</v>
      </c>
      <c r="AD49" s="1" t="s">
        <v>44</v>
      </c>
      <c r="AE49" s="1" t="s">
        <v>15</v>
      </c>
    </row>
    <row r="50" spans="1:31" ht="45" customHeight="1" x14ac:dyDescent="0.25">
      <c r="A50" s="1" t="s">
        <v>819</v>
      </c>
      <c r="B50" s="1" t="s">
        <v>1191</v>
      </c>
      <c r="C50" s="1" t="s">
        <v>499</v>
      </c>
      <c r="D50" s="1" t="s">
        <v>1835</v>
      </c>
      <c r="E50" s="1" t="s">
        <v>1836</v>
      </c>
      <c r="F50" s="1">
        <v>46</v>
      </c>
      <c r="G50" s="1">
        <v>29</v>
      </c>
      <c r="H50" s="1">
        <v>63.04</v>
      </c>
      <c r="I50" s="4">
        <f t="shared" si="1"/>
        <v>96.954545454545439</v>
      </c>
      <c r="J50" s="1" t="s">
        <v>44</v>
      </c>
      <c r="K50" s="1" t="s">
        <v>44</v>
      </c>
      <c r="L50" s="1" t="s">
        <v>44</v>
      </c>
      <c r="M50" s="1" t="s">
        <v>44</v>
      </c>
      <c r="N50" s="1" t="s">
        <v>44</v>
      </c>
      <c r="O50" s="1" t="s">
        <v>44</v>
      </c>
      <c r="P50" s="1" t="s">
        <v>44</v>
      </c>
      <c r="Q50" s="1" t="s">
        <v>44</v>
      </c>
      <c r="R50" s="1" t="s">
        <v>44</v>
      </c>
      <c r="S50" s="1" t="s">
        <v>70</v>
      </c>
      <c r="T50" s="1" t="s">
        <v>44</v>
      </c>
      <c r="U50" s="1" t="s">
        <v>44</v>
      </c>
      <c r="V50" s="1" t="s">
        <v>44</v>
      </c>
      <c r="W50" s="1" t="s">
        <v>44</v>
      </c>
      <c r="X50" s="1" t="s">
        <v>44</v>
      </c>
      <c r="Y50" s="1" t="s">
        <v>44</v>
      </c>
      <c r="Z50" s="1" t="s">
        <v>44</v>
      </c>
      <c r="AA50" s="1" t="s">
        <v>44</v>
      </c>
      <c r="AB50" s="1" t="s">
        <v>44</v>
      </c>
      <c r="AC50" s="1" t="s">
        <v>44</v>
      </c>
      <c r="AD50" s="1" t="s">
        <v>44</v>
      </c>
      <c r="AE50" s="1" t="s">
        <v>44</v>
      </c>
    </row>
    <row r="51" spans="1:31" ht="45" customHeight="1" x14ac:dyDescent="0.25">
      <c r="A51" s="1" t="s">
        <v>819</v>
      </c>
      <c r="B51" s="1" t="s">
        <v>1191</v>
      </c>
      <c r="C51" s="1" t="s">
        <v>499</v>
      </c>
      <c r="D51" s="1" t="s">
        <v>1837</v>
      </c>
      <c r="E51" s="1" t="s">
        <v>3806</v>
      </c>
      <c r="F51" s="1">
        <v>136</v>
      </c>
      <c r="G51" s="1">
        <v>59</v>
      </c>
      <c r="H51" s="1">
        <v>43.38</v>
      </c>
      <c r="I51" s="4">
        <f t="shared" si="1"/>
        <v>97.454545454545453</v>
      </c>
      <c r="J51" s="1" t="s">
        <v>13</v>
      </c>
      <c r="K51" s="1" t="s">
        <v>13</v>
      </c>
      <c r="L51" s="1" t="s">
        <v>69</v>
      </c>
      <c r="M51" s="1" t="s">
        <v>45</v>
      </c>
      <c r="N51" s="1" t="s">
        <v>15</v>
      </c>
      <c r="O51" s="1" t="s">
        <v>48</v>
      </c>
      <c r="P51" s="1" t="s">
        <v>69</v>
      </c>
      <c r="Q51" s="1" t="s">
        <v>69</v>
      </c>
      <c r="R51" s="1" t="s">
        <v>13</v>
      </c>
      <c r="S51" s="1" t="s">
        <v>76</v>
      </c>
      <c r="T51" s="1" t="s">
        <v>13</v>
      </c>
      <c r="U51" s="1" t="s">
        <v>69</v>
      </c>
      <c r="V51" s="1" t="s">
        <v>44</v>
      </c>
      <c r="W51" s="1" t="s">
        <v>45</v>
      </c>
      <c r="X51" s="1" t="s">
        <v>13</v>
      </c>
      <c r="Y51" s="1" t="s">
        <v>13</v>
      </c>
      <c r="Z51" s="1" t="s">
        <v>13</v>
      </c>
      <c r="AA51" s="1" t="s">
        <v>13</v>
      </c>
      <c r="AB51" s="1" t="s">
        <v>69</v>
      </c>
      <c r="AC51" s="1" t="s">
        <v>13</v>
      </c>
      <c r="AD51" s="1" t="s">
        <v>69</v>
      </c>
      <c r="AE51" s="1" t="s">
        <v>69</v>
      </c>
    </row>
    <row r="52" spans="1:31" ht="45" customHeight="1" x14ac:dyDescent="0.25">
      <c r="A52" s="1" t="s">
        <v>819</v>
      </c>
      <c r="B52" s="1" t="s">
        <v>1191</v>
      </c>
      <c r="C52" s="1" t="s">
        <v>499</v>
      </c>
      <c r="D52" s="1" t="s">
        <v>1838</v>
      </c>
      <c r="E52" s="1" t="s">
        <v>1839</v>
      </c>
      <c r="F52" s="1">
        <v>238</v>
      </c>
      <c r="G52" s="1">
        <v>99</v>
      </c>
      <c r="H52" s="1">
        <v>41.6</v>
      </c>
      <c r="I52" s="4">
        <f t="shared" si="1"/>
        <v>97.909090909090907</v>
      </c>
      <c r="J52" s="1" t="s">
        <v>68</v>
      </c>
      <c r="K52" s="1" t="s">
        <v>68</v>
      </c>
      <c r="L52" s="1" t="s">
        <v>68</v>
      </c>
      <c r="M52" s="1" t="s">
        <v>69</v>
      </c>
      <c r="N52" s="1" t="s">
        <v>69</v>
      </c>
      <c r="O52" s="1" t="s">
        <v>69</v>
      </c>
      <c r="P52" s="1" t="s">
        <v>44</v>
      </c>
      <c r="Q52" s="1" t="s">
        <v>69</v>
      </c>
      <c r="R52" s="1" t="s">
        <v>69</v>
      </c>
      <c r="S52" s="1" t="s">
        <v>70</v>
      </c>
      <c r="T52" s="1" t="s">
        <v>44</v>
      </c>
      <c r="U52" s="1" t="s">
        <v>69</v>
      </c>
      <c r="V52" s="1" t="s">
        <v>69</v>
      </c>
      <c r="W52" s="1" t="s">
        <v>68</v>
      </c>
      <c r="X52" s="1" t="s">
        <v>70</v>
      </c>
      <c r="Y52" s="1" t="s">
        <v>69</v>
      </c>
      <c r="Z52" s="1" t="s">
        <v>44</v>
      </c>
      <c r="AA52" s="1" t="s">
        <v>68</v>
      </c>
      <c r="AB52" s="1" t="s">
        <v>68</v>
      </c>
      <c r="AC52" s="1" t="s">
        <v>69</v>
      </c>
      <c r="AD52" s="1" t="s">
        <v>44</v>
      </c>
      <c r="AE52" s="1" t="s">
        <v>69</v>
      </c>
    </row>
    <row r="53" spans="1:31" ht="45" customHeight="1" x14ac:dyDescent="0.25">
      <c r="A53" s="1" t="s">
        <v>819</v>
      </c>
      <c r="B53" s="1" t="s">
        <v>1191</v>
      </c>
      <c r="C53" s="1" t="s">
        <v>499</v>
      </c>
      <c r="D53" s="1" t="s">
        <v>2596</v>
      </c>
      <c r="E53" s="1" t="s">
        <v>2597</v>
      </c>
      <c r="F53" s="1">
        <v>906</v>
      </c>
      <c r="G53" s="1">
        <v>389</v>
      </c>
      <c r="H53" s="1">
        <v>42.94</v>
      </c>
      <c r="I53" s="4">
        <f t="shared" si="1"/>
        <v>87.227272727272734</v>
      </c>
      <c r="J53" s="1" t="s">
        <v>15</v>
      </c>
      <c r="K53" s="1" t="s">
        <v>45</v>
      </c>
      <c r="L53" s="1" t="s">
        <v>44</v>
      </c>
      <c r="M53" s="1" t="s">
        <v>50</v>
      </c>
      <c r="N53" s="1" t="s">
        <v>39</v>
      </c>
      <c r="O53" s="1" t="s">
        <v>29</v>
      </c>
      <c r="P53" s="1" t="s">
        <v>59</v>
      </c>
      <c r="Q53" s="1" t="s">
        <v>72</v>
      </c>
      <c r="R53" s="1" t="s">
        <v>19</v>
      </c>
      <c r="S53" s="1" t="s">
        <v>330</v>
      </c>
      <c r="T53" s="1" t="s">
        <v>29</v>
      </c>
      <c r="U53" s="1" t="s">
        <v>50</v>
      </c>
      <c r="V53" s="1" t="s">
        <v>39</v>
      </c>
      <c r="W53" s="1" t="s">
        <v>76</v>
      </c>
      <c r="X53" s="1" t="s">
        <v>14</v>
      </c>
      <c r="Y53" s="1" t="s">
        <v>22</v>
      </c>
      <c r="Z53" s="1" t="s">
        <v>19</v>
      </c>
      <c r="AA53" s="1" t="s">
        <v>59</v>
      </c>
      <c r="AB53" s="1" t="s">
        <v>50</v>
      </c>
      <c r="AC53" s="1" t="s">
        <v>19</v>
      </c>
      <c r="AD53" s="1" t="s">
        <v>18</v>
      </c>
      <c r="AE53" s="1" t="s">
        <v>18</v>
      </c>
    </row>
    <row r="54" spans="1:31" ht="45" customHeight="1" x14ac:dyDescent="0.25">
      <c r="A54" s="1" t="s">
        <v>819</v>
      </c>
      <c r="B54" s="1" t="s">
        <v>1241</v>
      </c>
      <c r="C54" s="1" t="s">
        <v>499</v>
      </c>
      <c r="D54" s="1" t="s">
        <v>2598</v>
      </c>
      <c r="E54" s="1" t="s">
        <v>2599</v>
      </c>
      <c r="F54" s="1">
        <v>1244</v>
      </c>
      <c r="G54" s="1">
        <v>512</v>
      </c>
      <c r="H54" s="1">
        <v>41.16</v>
      </c>
      <c r="I54" s="4">
        <f>(J54+K54+L54+M54+N54+O54+W54+X54+Y54+Z54+AA54+AB54+AE54)*100/13</f>
        <v>98.076923076923109</v>
      </c>
      <c r="J54" s="1" t="s">
        <v>68</v>
      </c>
      <c r="K54" s="1" t="s">
        <v>69</v>
      </c>
      <c r="L54" s="1" t="s">
        <v>69</v>
      </c>
      <c r="M54" s="1" t="s">
        <v>69</v>
      </c>
      <c r="N54" s="1" t="s">
        <v>69</v>
      </c>
      <c r="O54" s="1" t="s">
        <v>69</v>
      </c>
      <c r="P54" s="1" t="s">
        <v>4262</v>
      </c>
      <c r="Q54" s="1" t="s">
        <v>4262</v>
      </c>
      <c r="R54" s="1" t="s">
        <v>4262</v>
      </c>
      <c r="S54" s="1" t="s">
        <v>4262</v>
      </c>
      <c r="T54" s="1" t="s">
        <v>4262</v>
      </c>
      <c r="U54" s="1" t="s">
        <v>4262</v>
      </c>
      <c r="V54" s="1" t="s">
        <v>4262</v>
      </c>
      <c r="W54" s="1" t="s">
        <v>69</v>
      </c>
      <c r="X54" s="1" t="s">
        <v>69</v>
      </c>
      <c r="Y54" s="1" t="s">
        <v>69</v>
      </c>
      <c r="Z54" s="1" t="s">
        <v>69</v>
      </c>
      <c r="AA54" s="1" t="s">
        <v>69</v>
      </c>
      <c r="AB54" s="1" t="s">
        <v>69</v>
      </c>
      <c r="AC54" s="1" t="s">
        <v>4262</v>
      </c>
      <c r="AD54" s="1" t="s">
        <v>4262</v>
      </c>
      <c r="AE54" s="1" t="s">
        <v>69</v>
      </c>
    </row>
    <row r="56" spans="1:31" ht="35.1" customHeight="1" x14ac:dyDescent="0.25">
      <c r="A56" s="89" t="s">
        <v>2406</v>
      </c>
      <c r="B56" s="90"/>
      <c r="C56" s="90"/>
      <c r="D56" s="90"/>
      <c r="E56" s="90"/>
      <c r="F56" s="90"/>
      <c r="G56" s="90"/>
      <c r="H56" s="91"/>
      <c r="I56" s="43"/>
      <c r="J56" s="43"/>
      <c r="K56" s="2"/>
      <c r="L56" s="2"/>
      <c r="M56" s="2"/>
      <c r="N56" s="43"/>
      <c r="O56" s="2"/>
      <c r="P56" s="2"/>
      <c r="Q56" s="2"/>
      <c r="R56" s="43"/>
      <c r="S56" s="43"/>
      <c r="T56" s="43"/>
      <c r="U56" s="43"/>
      <c r="V56" s="2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ht="30" customHeight="1" x14ac:dyDescent="0.25">
      <c r="A57" s="42" t="s">
        <v>102</v>
      </c>
      <c r="B57" s="85" t="s">
        <v>4201</v>
      </c>
      <c r="C57" s="86"/>
      <c r="D57" s="92" t="s">
        <v>3</v>
      </c>
      <c r="E57" s="92" t="s">
        <v>4</v>
      </c>
      <c r="F57" s="92" t="s">
        <v>5</v>
      </c>
      <c r="G57" s="92" t="s">
        <v>6</v>
      </c>
      <c r="H57" s="92" t="s">
        <v>7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ht="80.099999999999994" customHeight="1" x14ac:dyDescent="0.25">
      <c r="A58" s="42" t="s">
        <v>0</v>
      </c>
      <c r="B58" s="42" t="s">
        <v>4242</v>
      </c>
      <c r="C58" s="42" t="s">
        <v>2</v>
      </c>
      <c r="D58" s="93"/>
      <c r="E58" s="93"/>
      <c r="F58" s="93"/>
      <c r="G58" s="93"/>
      <c r="H58" s="9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</row>
    <row r="59" spans="1:31" ht="39.950000000000003" customHeight="1" x14ac:dyDescent="0.25">
      <c r="A59" s="1" t="s">
        <v>819</v>
      </c>
      <c r="B59" s="1" t="s">
        <v>1191</v>
      </c>
      <c r="C59" s="1" t="s">
        <v>499</v>
      </c>
      <c r="D59" s="1" t="s">
        <v>2587</v>
      </c>
      <c r="E59" s="1" t="s">
        <v>2588</v>
      </c>
      <c r="F59" s="1">
        <v>108</v>
      </c>
      <c r="G59" s="1">
        <v>20</v>
      </c>
      <c r="H59" s="1">
        <v>18.52</v>
      </c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</row>
    <row r="60" spans="1:31" ht="39.950000000000003" customHeight="1" x14ac:dyDescent="0.25">
      <c r="A60" s="1" t="s">
        <v>819</v>
      </c>
      <c r="B60" s="1" t="s">
        <v>1191</v>
      </c>
      <c r="C60" s="1" t="s">
        <v>499</v>
      </c>
      <c r="D60" s="1" t="s">
        <v>1811</v>
      </c>
      <c r="E60" s="1" t="s">
        <v>1812</v>
      </c>
      <c r="F60" s="1">
        <v>397</v>
      </c>
      <c r="G60" s="1">
        <v>127</v>
      </c>
      <c r="H60" s="1">
        <v>31.99</v>
      </c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</row>
    <row r="61" spans="1:31" ht="39.950000000000003" customHeight="1" x14ac:dyDescent="0.25">
      <c r="A61" s="1" t="s">
        <v>819</v>
      </c>
      <c r="B61" s="1" t="s">
        <v>1191</v>
      </c>
      <c r="C61" s="1" t="s">
        <v>499</v>
      </c>
      <c r="D61" s="1" t="s">
        <v>1821</v>
      </c>
      <c r="E61" s="1" t="s">
        <v>1822</v>
      </c>
      <c r="F61" s="1">
        <v>353</v>
      </c>
      <c r="G61" s="1">
        <v>55</v>
      </c>
      <c r="H61" s="1">
        <v>15.58</v>
      </c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</row>
    <row r="62" spans="1:31" ht="39.950000000000003" customHeight="1" x14ac:dyDescent="0.25">
      <c r="A62" s="1" t="s">
        <v>819</v>
      </c>
      <c r="B62" s="1" t="s">
        <v>1191</v>
      </c>
      <c r="C62" s="1" t="s">
        <v>499</v>
      </c>
      <c r="D62" s="1" t="s">
        <v>2591</v>
      </c>
      <c r="E62" s="1" t="s">
        <v>2592</v>
      </c>
      <c r="F62" s="1">
        <v>380</v>
      </c>
      <c r="G62" s="1">
        <v>104</v>
      </c>
      <c r="H62" s="1">
        <v>27.37</v>
      </c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</row>
    <row r="63" spans="1:31" ht="39.950000000000003" customHeight="1" x14ac:dyDescent="0.25">
      <c r="A63" s="1" t="s">
        <v>819</v>
      </c>
      <c r="B63" s="1" t="s">
        <v>1191</v>
      </c>
      <c r="C63" s="1" t="s">
        <v>499</v>
      </c>
      <c r="D63" s="1" t="s">
        <v>2593</v>
      </c>
      <c r="E63" s="1" t="s">
        <v>2594</v>
      </c>
      <c r="F63" s="1">
        <v>681</v>
      </c>
      <c r="G63" s="1">
        <v>206</v>
      </c>
      <c r="H63" s="1">
        <v>30.25</v>
      </c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</row>
    <row r="64" spans="1:31" ht="39.950000000000003" customHeight="1" x14ac:dyDescent="0.25">
      <c r="A64" s="1" t="s">
        <v>819</v>
      </c>
      <c r="B64" s="1" t="s">
        <v>1191</v>
      </c>
      <c r="C64" s="1" t="s">
        <v>499</v>
      </c>
      <c r="D64" s="1" t="s">
        <v>1829</v>
      </c>
      <c r="E64" s="1" t="s">
        <v>1830</v>
      </c>
      <c r="F64" s="1">
        <v>31</v>
      </c>
      <c r="G64" s="1">
        <v>8</v>
      </c>
      <c r="H64" s="1">
        <v>25.81</v>
      </c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</row>
    <row r="65" spans="1:31" ht="39.950000000000003" customHeight="1" x14ac:dyDescent="0.25">
      <c r="A65" s="1" t="s">
        <v>819</v>
      </c>
      <c r="B65" s="1" t="s">
        <v>1191</v>
      </c>
      <c r="C65" s="1" t="s">
        <v>499</v>
      </c>
      <c r="D65" s="1" t="s">
        <v>2595</v>
      </c>
      <c r="E65" s="1" t="s">
        <v>3807</v>
      </c>
      <c r="F65" s="1">
        <v>475</v>
      </c>
      <c r="G65" s="1">
        <v>109</v>
      </c>
      <c r="H65" s="1">
        <v>22.95</v>
      </c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</row>
    <row r="66" spans="1:31" ht="39.950000000000003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</row>
    <row r="67" spans="1:31" ht="39.950000000000003" customHeigh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</row>
  </sheetData>
  <mergeCells count="17">
    <mergeCell ref="G57:G58"/>
    <mergeCell ref="H57:H58"/>
    <mergeCell ref="A2:I2"/>
    <mergeCell ref="B3:C3"/>
    <mergeCell ref="B57:C57"/>
    <mergeCell ref="D57:D58"/>
    <mergeCell ref="E57:E58"/>
    <mergeCell ref="F57:F58"/>
    <mergeCell ref="J1:AE3"/>
    <mergeCell ref="A56:H56"/>
    <mergeCell ref="A1:I1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8"/>
  <sheetViews>
    <sheetView showGridLines="0" zoomScale="70" zoomScaleNormal="70" workbookViewId="0">
      <pane xSplit="5" ySplit="4" topLeftCell="F113" activePane="bottomRight" state="frozen"/>
      <selection pane="topRight" activeCell="F1" sqref="F1"/>
      <selection pane="bottomLeft" activeCell="A4" sqref="A4"/>
      <selection pane="bottomRight" activeCell="I6" sqref="I6"/>
    </sheetView>
  </sheetViews>
  <sheetFormatPr defaultColWidth="9.140625" defaultRowHeight="15" x14ac:dyDescent="0.25"/>
  <cols>
    <col min="1" max="1" width="20.7109375" style="8" customWidth="1"/>
    <col min="2" max="2" width="11.7109375" style="8" customWidth="1"/>
    <col min="3" max="3" width="20.7109375" style="8" customWidth="1"/>
    <col min="4" max="4" width="15.7109375" style="8" customWidth="1"/>
    <col min="5" max="5" width="30.7109375" style="8" customWidth="1"/>
    <col min="6" max="8" width="15.7109375" style="8" customWidth="1"/>
    <col min="9" max="9" width="20.7109375" style="8" customWidth="1"/>
    <col min="10" max="31" width="30.7109375" style="8" customWidth="1"/>
    <col min="32" max="16384" width="9.140625" style="8"/>
  </cols>
  <sheetData>
    <row r="1" spans="1:31" ht="35.1" customHeight="1" x14ac:dyDescent="0.25">
      <c r="A1" s="67" t="s">
        <v>126</v>
      </c>
      <c r="B1" s="67"/>
      <c r="C1" s="67"/>
      <c r="D1" s="67"/>
      <c r="E1" s="67"/>
      <c r="F1" s="67"/>
      <c r="G1" s="67"/>
      <c r="H1" s="67"/>
      <c r="I1" s="67"/>
      <c r="J1" s="75" t="s">
        <v>3307</v>
      </c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</row>
    <row r="2" spans="1:31" ht="21.6" customHeight="1" x14ac:dyDescent="0.25">
      <c r="A2" s="71" t="s">
        <v>4263</v>
      </c>
      <c r="B2" s="72"/>
      <c r="C2" s="72"/>
      <c r="D2" s="72"/>
      <c r="E2" s="72"/>
      <c r="F2" s="72"/>
      <c r="G2" s="72"/>
      <c r="H2" s="72"/>
      <c r="I2" s="73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</row>
    <row r="3" spans="1:31" ht="30" customHeight="1" x14ac:dyDescent="0.25">
      <c r="A3" s="30" t="s">
        <v>102</v>
      </c>
      <c r="B3" s="64" t="s">
        <v>4201</v>
      </c>
      <c r="C3" s="64"/>
      <c r="D3" s="64" t="s">
        <v>3</v>
      </c>
      <c r="E3" s="64" t="s">
        <v>4</v>
      </c>
      <c r="F3" s="64" t="s">
        <v>5</v>
      </c>
      <c r="G3" s="64" t="s">
        <v>6</v>
      </c>
      <c r="H3" s="64" t="s">
        <v>7</v>
      </c>
      <c r="I3" s="64" t="s">
        <v>101</v>
      </c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</row>
    <row r="4" spans="1:31" ht="155.1" customHeight="1" x14ac:dyDescent="0.25">
      <c r="A4" s="30" t="s">
        <v>0</v>
      </c>
      <c r="B4" s="30" t="s">
        <v>4203</v>
      </c>
      <c r="C4" s="30" t="s">
        <v>2</v>
      </c>
      <c r="D4" s="64"/>
      <c r="E4" s="64"/>
      <c r="F4" s="64"/>
      <c r="G4" s="64"/>
      <c r="H4" s="64"/>
      <c r="I4" s="64"/>
      <c r="J4" s="29" t="s">
        <v>3317</v>
      </c>
      <c r="K4" s="29" t="s">
        <v>3318</v>
      </c>
      <c r="L4" s="29" t="s">
        <v>3319</v>
      </c>
      <c r="M4" s="29" t="s">
        <v>3320</v>
      </c>
      <c r="N4" s="29" t="s">
        <v>3321</v>
      </c>
      <c r="O4" s="29" t="s">
        <v>3322</v>
      </c>
      <c r="P4" s="29" t="s">
        <v>3323</v>
      </c>
      <c r="Q4" s="29" t="s">
        <v>3324</v>
      </c>
      <c r="R4" s="29" t="s">
        <v>3325</v>
      </c>
      <c r="S4" s="29" t="s">
        <v>3326</v>
      </c>
      <c r="T4" s="29" t="s">
        <v>3327</v>
      </c>
      <c r="U4" s="29" t="s">
        <v>3328</v>
      </c>
      <c r="V4" s="29" t="s">
        <v>3329</v>
      </c>
      <c r="W4" s="29" t="s">
        <v>3330</v>
      </c>
      <c r="X4" s="29" t="s">
        <v>3331</v>
      </c>
      <c r="Y4" s="29" t="s">
        <v>3332</v>
      </c>
      <c r="Z4" s="29" t="s">
        <v>3333</v>
      </c>
      <c r="AA4" s="29" t="s">
        <v>3334</v>
      </c>
      <c r="AB4" s="29" t="s">
        <v>3335</v>
      </c>
      <c r="AC4" s="29" t="s">
        <v>3336</v>
      </c>
      <c r="AD4" s="29" t="s">
        <v>3337</v>
      </c>
      <c r="AE4" s="29" t="s">
        <v>3338</v>
      </c>
    </row>
    <row r="5" spans="1:31" ht="45" customHeight="1" x14ac:dyDescent="0.25">
      <c r="A5" s="1" t="s">
        <v>103</v>
      </c>
      <c r="B5" s="1" t="s">
        <v>9</v>
      </c>
      <c r="C5" s="1" t="s">
        <v>10</v>
      </c>
      <c r="D5" s="1" t="s">
        <v>3158</v>
      </c>
      <c r="E5" s="1" t="s">
        <v>3159</v>
      </c>
      <c r="F5" s="1">
        <v>120</v>
      </c>
      <c r="G5" s="1">
        <v>403</v>
      </c>
      <c r="H5" s="1">
        <v>335.83</v>
      </c>
      <c r="I5" s="4">
        <f>(J5+K5+L5+M5+N5+O5+P5+Q5+R5+S5+U5+V5+W5+X5+Z5+AA5+AB5+AE5)*100/18</f>
        <v>85.166666666666671</v>
      </c>
      <c r="J5" s="1" t="s">
        <v>50</v>
      </c>
      <c r="K5" s="1" t="s">
        <v>50</v>
      </c>
      <c r="L5" s="1" t="s">
        <v>76</v>
      </c>
      <c r="M5" s="1" t="s">
        <v>59</v>
      </c>
      <c r="N5" s="1" t="s">
        <v>81</v>
      </c>
      <c r="O5" s="1" t="s">
        <v>72</v>
      </c>
      <c r="P5" s="1" t="s">
        <v>55</v>
      </c>
      <c r="Q5" s="1" t="s">
        <v>59</v>
      </c>
      <c r="R5" s="1" t="s">
        <v>76</v>
      </c>
      <c r="S5" s="1" t="s">
        <v>30</v>
      </c>
      <c r="T5" s="1" t="s">
        <v>4262</v>
      </c>
      <c r="U5" s="1" t="s">
        <v>72</v>
      </c>
      <c r="V5" s="1" t="s">
        <v>59</v>
      </c>
      <c r="W5" s="1" t="s">
        <v>81</v>
      </c>
      <c r="X5" s="1" t="s">
        <v>18</v>
      </c>
      <c r="Y5" s="1" t="s">
        <v>4262</v>
      </c>
      <c r="Z5" s="1" t="s">
        <v>50</v>
      </c>
      <c r="AA5" s="1" t="s">
        <v>18</v>
      </c>
      <c r="AB5" s="1" t="s">
        <v>18</v>
      </c>
      <c r="AC5" s="1" t="s">
        <v>4262</v>
      </c>
      <c r="AD5" s="1" t="s">
        <v>4262</v>
      </c>
      <c r="AE5" s="1" t="s">
        <v>50</v>
      </c>
    </row>
    <row r="6" spans="1:31" ht="45" customHeight="1" x14ac:dyDescent="0.25">
      <c r="A6" s="1" t="s">
        <v>103</v>
      </c>
      <c r="B6" s="1" t="s">
        <v>9</v>
      </c>
      <c r="C6" s="1" t="s">
        <v>10</v>
      </c>
      <c r="D6" s="1" t="s">
        <v>3160</v>
      </c>
      <c r="E6" s="1" t="s">
        <v>3161</v>
      </c>
      <c r="F6" s="1">
        <v>97</v>
      </c>
      <c r="G6" s="1">
        <v>62</v>
      </c>
      <c r="H6" s="1">
        <v>63.92</v>
      </c>
      <c r="I6" s="4">
        <f t="shared" ref="I6:I69" si="0">(J6+K6+L6+M6+N6+O6+P6+Q6+R6+S6+U6+V6+W6+X6+Z6+AA6+AB6+AE6)*100/18</f>
        <v>96.8888888888889</v>
      </c>
      <c r="J6" s="1" t="s">
        <v>69</v>
      </c>
      <c r="K6" s="1" t="s">
        <v>13</v>
      </c>
      <c r="L6" s="1" t="s">
        <v>69</v>
      </c>
      <c r="M6" s="1" t="s">
        <v>45</v>
      </c>
      <c r="N6" s="1" t="s">
        <v>63</v>
      </c>
      <c r="O6" s="1" t="s">
        <v>45</v>
      </c>
      <c r="P6" s="1" t="s">
        <v>13</v>
      </c>
      <c r="Q6" s="1" t="s">
        <v>13</v>
      </c>
      <c r="R6" s="1" t="s">
        <v>69</v>
      </c>
      <c r="S6" s="1" t="s">
        <v>69</v>
      </c>
      <c r="T6" s="1" t="s">
        <v>4262</v>
      </c>
      <c r="U6" s="1" t="s">
        <v>69</v>
      </c>
      <c r="V6" s="1" t="s">
        <v>69</v>
      </c>
      <c r="W6" s="1" t="s">
        <v>69</v>
      </c>
      <c r="X6" s="1" t="s">
        <v>45</v>
      </c>
      <c r="Y6" s="1" t="s">
        <v>4262</v>
      </c>
      <c r="Z6" s="1" t="s">
        <v>13</v>
      </c>
      <c r="AA6" s="1" t="s">
        <v>69</v>
      </c>
      <c r="AB6" s="1" t="s">
        <v>69</v>
      </c>
      <c r="AC6" s="1" t="s">
        <v>4262</v>
      </c>
      <c r="AD6" s="1" t="s">
        <v>4262</v>
      </c>
      <c r="AE6" s="1" t="s">
        <v>69</v>
      </c>
    </row>
    <row r="7" spans="1:31" ht="45" customHeight="1" x14ac:dyDescent="0.25">
      <c r="A7" s="1" t="s">
        <v>103</v>
      </c>
      <c r="B7" s="1" t="s">
        <v>9</v>
      </c>
      <c r="C7" s="1" t="s">
        <v>10</v>
      </c>
      <c r="D7" s="1" t="s">
        <v>3162</v>
      </c>
      <c r="E7" s="1" t="s">
        <v>3163</v>
      </c>
      <c r="F7" s="1">
        <v>60</v>
      </c>
      <c r="G7" s="1">
        <v>43</v>
      </c>
      <c r="H7" s="1">
        <v>71.67</v>
      </c>
      <c r="I7" s="4">
        <f t="shared" si="0"/>
        <v>88.833333333333314</v>
      </c>
      <c r="J7" s="1" t="s">
        <v>14</v>
      </c>
      <c r="K7" s="1" t="s">
        <v>50</v>
      </c>
      <c r="L7" s="1" t="s">
        <v>40</v>
      </c>
      <c r="M7" s="1" t="s">
        <v>45</v>
      </c>
      <c r="N7" s="1" t="s">
        <v>79</v>
      </c>
      <c r="O7" s="1" t="s">
        <v>14</v>
      </c>
      <c r="P7" s="1" t="s">
        <v>29</v>
      </c>
      <c r="Q7" s="1" t="s">
        <v>72</v>
      </c>
      <c r="R7" s="1" t="s">
        <v>29</v>
      </c>
      <c r="S7" s="1" t="s">
        <v>59</v>
      </c>
      <c r="T7" s="1" t="s">
        <v>4262</v>
      </c>
      <c r="U7" s="1" t="s">
        <v>40</v>
      </c>
      <c r="V7" s="1" t="s">
        <v>18</v>
      </c>
      <c r="W7" s="1" t="s">
        <v>72</v>
      </c>
      <c r="X7" s="1" t="s">
        <v>76</v>
      </c>
      <c r="Y7" s="1" t="s">
        <v>4262</v>
      </c>
      <c r="Z7" s="1" t="s">
        <v>29</v>
      </c>
      <c r="AA7" s="1" t="s">
        <v>19</v>
      </c>
      <c r="AB7" s="1" t="s">
        <v>40</v>
      </c>
      <c r="AC7" s="1" t="s">
        <v>4262</v>
      </c>
      <c r="AD7" s="1" t="s">
        <v>4262</v>
      </c>
      <c r="AE7" s="1" t="s">
        <v>45</v>
      </c>
    </row>
    <row r="8" spans="1:31" ht="45" customHeight="1" x14ac:dyDescent="0.25">
      <c r="A8" s="1" t="s">
        <v>103</v>
      </c>
      <c r="B8" s="1" t="s">
        <v>9</v>
      </c>
      <c r="C8" s="1" t="s">
        <v>10</v>
      </c>
      <c r="D8" s="1" t="s">
        <v>3164</v>
      </c>
      <c r="E8" s="1" t="s">
        <v>3165</v>
      </c>
      <c r="F8" s="1">
        <v>107</v>
      </c>
      <c r="G8" s="1">
        <v>56</v>
      </c>
      <c r="H8" s="1">
        <v>52.34</v>
      </c>
      <c r="I8" s="4">
        <f t="shared" si="0"/>
        <v>96.111111111111114</v>
      </c>
      <c r="J8" s="1" t="s">
        <v>44</v>
      </c>
      <c r="K8" s="1" t="s">
        <v>69</v>
      </c>
      <c r="L8" s="1" t="s">
        <v>70</v>
      </c>
      <c r="M8" s="1" t="s">
        <v>69</v>
      </c>
      <c r="N8" s="1" t="s">
        <v>72</v>
      </c>
      <c r="O8" s="1" t="s">
        <v>15</v>
      </c>
      <c r="P8" s="1" t="s">
        <v>70</v>
      </c>
      <c r="Q8" s="1" t="s">
        <v>15</v>
      </c>
      <c r="R8" s="1" t="s">
        <v>70</v>
      </c>
      <c r="S8" s="1" t="s">
        <v>69</v>
      </c>
      <c r="T8" s="1" t="s">
        <v>4262</v>
      </c>
      <c r="U8" s="1" t="s">
        <v>69</v>
      </c>
      <c r="V8" s="1" t="s">
        <v>15</v>
      </c>
      <c r="W8" s="1" t="s">
        <v>69</v>
      </c>
      <c r="X8" s="1" t="s">
        <v>69</v>
      </c>
      <c r="Y8" s="1" t="s">
        <v>4262</v>
      </c>
      <c r="Z8" s="1" t="s">
        <v>70</v>
      </c>
      <c r="AA8" s="1" t="s">
        <v>69</v>
      </c>
      <c r="AB8" s="1" t="s">
        <v>69</v>
      </c>
      <c r="AC8" s="1" t="s">
        <v>4262</v>
      </c>
      <c r="AD8" s="1" t="s">
        <v>4262</v>
      </c>
      <c r="AE8" s="1" t="s">
        <v>69</v>
      </c>
    </row>
    <row r="9" spans="1:31" ht="45" customHeight="1" x14ac:dyDescent="0.25">
      <c r="A9" s="1" t="s">
        <v>103</v>
      </c>
      <c r="B9" s="1" t="s">
        <v>9</v>
      </c>
      <c r="C9" s="1" t="s">
        <v>10</v>
      </c>
      <c r="D9" s="1" t="s">
        <v>104</v>
      </c>
      <c r="E9" s="1" t="s">
        <v>105</v>
      </c>
      <c r="F9" s="1">
        <v>234</v>
      </c>
      <c r="G9" s="1">
        <v>123</v>
      </c>
      <c r="H9" s="1">
        <v>52.56</v>
      </c>
      <c r="I9" s="4">
        <f t="shared" si="0"/>
        <v>94.055555555555571</v>
      </c>
      <c r="J9" s="1" t="s">
        <v>44</v>
      </c>
      <c r="K9" s="1" t="s">
        <v>69</v>
      </c>
      <c r="L9" s="1" t="s">
        <v>48</v>
      </c>
      <c r="M9" s="1" t="s">
        <v>70</v>
      </c>
      <c r="N9" s="1" t="s">
        <v>39</v>
      </c>
      <c r="O9" s="1" t="s">
        <v>76</v>
      </c>
      <c r="P9" s="1" t="s">
        <v>69</v>
      </c>
      <c r="Q9" s="1" t="s">
        <v>69</v>
      </c>
      <c r="R9" s="1" t="s">
        <v>44</v>
      </c>
      <c r="S9" s="1" t="s">
        <v>70</v>
      </c>
      <c r="T9" s="1" t="s">
        <v>4262</v>
      </c>
      <c r="U9" s="1" t="s">
        <v>70</v>
      </c>
      <c r="V9" s="1" t="s">
        <v>76</v>
      </c>
      <c r="W9" s="1" t="s">
        <v>29</v>
      </c>
      <c r="X9" s="1" t="s">
        <v>14</v>
      </c>
      <c r="Y9" s="1" t="s">
        <v>4262</v>
      </c>
      <c r="Z9" s="1" t="s">
        <v>69</v>
      </c>
      <c r="AA9" s="1" t="s">
        <v>44</v>
      </c>
      <c r="AB9" s="1" t="s">
        <v>44</v>
      </c>
      <c r="AC9" s="1" t="s">
        <v>4262</v>
      </c>
      <c r="AD9" s="1" t="s">
        <v>4262</v>
      </c>
      <c r="AE9" s="1" t="s">
        <v>44</v>
      </c>
    </row>
    <row r="10" spans="1:31" ht="45" customHeight="1" x14ac:dyDescent="0.25">
      <c r="A10" s="1" t="s">
        <v>103</v>
      </c>
      <c r="B10" s="1" t="s">
        <v>9</v>
      </c>
      <c r="C10" s="1" t="s">
        <v>10</v>
      </c>
      <c r="D10" s="1" t="s">
        <v>3166</v>
      </c>
      <c r="E10" s="1" t="s">
        <v>3167</v>
      </c>
      <c r="F10" s="1">
        <v>131</v>
      </c>
      <c r="G10" s="1">
        <v>55</v>
      </c>
      <c r="H10" s="1">
        <v>41.98</v>
      </c>
      <c r="I10" s="4">
        <f t="shared" si="0"/>
        <v>95.055555555555557</v>
      </c>
      <c r="J10" s="1" t="s">
        <v>69</v>
      </c>
      <c r="K10" s="1" t="s">
        <v>13</v>
      </c>
      <c r="L10" s="1" t="s">
        <v>69</v>
      </c>
      <c r="M10" s="1" t="s">
        <v>48</v>
      </c>
      <c r="N10" s="1" t="s">
        <v>81</v>
      </c>
      <c r="O10" s="1" t="s">
        <v>70</v>
      </c>
      <c r="P10" s="1" t="s">
        <v>69</v>
      </c>
      <c r="Q10" s="1" t="s">
        <v>70</v>
      </c>
      <c r="R10" s="1" t="s">
        <v>69</v>
      </c>
      <c r="S10" s="1" t="s">
        <v>40</v>
      </c>
      <c r="T10" s="1" t="s">
        <v>4262</v>
      </c>
      <c r="U10" s="1" t="s">
        <v>70</v>
      </c>
      <c r="V10" s="1" t="s">
        <v>40</v>
      </c>
      <c r="W10" s="1" t="s">
        <v>70</v>
      </c>
      <c r="X10" s="1" t="s">
        <v>13</v>
      </c>
      <c r="Y10" s="1" t="s">
        <v>4262</v>
      </c>
      <c r="Z10" s="1" t="s">
        <v>45</v>
      </c>
      <c r="AA10" s="1" t="s">
        <v>69</v>
      </c>
      <c r="AB10" s="1" t="s">
        <v>70</v>
      </c>
      <c r="AC10" s="1" t="s">
        <v>4262</v>
      </c>
      <c r="AD10" s="1" t="s">
        <v>4262</v>
      </c>
      <c r="AE10" s="1" t="s">
        <v>48</v>
      </c>
    </row>
    <row r="11" spans="1:31" ht="45" customHeight="1" x14ac:dyDescent="0.25">
      <c r="A11" s="1" t="s">
        <v>103</v>
      </c>
      <c r="B11" s="1" t="s">
        <v>9</v>
      </c>
      <c r="C11" s="1" t="s">
        <v>10</v>
      </c>
      <c r="D11" s="1" t="s">
        <v>3168</v>
      </c>
      <c r="E11" s="1" t="s">
        <v>3169</v>
      </c>
      <c r="F11" s="1">
        <v>359</v>
      </c>
      <c r="G11" s="1">
        <v>224</v>
      </c>
      <c r="H11" s="1">
        <v>62.4</v>
      </c>
      <c r="I11" s="4">
        <f t="shared" si="0"/>
        <v>96.5</v>
      </c>
      <c r="J11" s="1" t="s">
        <v>44</v>
      </c>
      <c r="K11" s="1" t="s">
        <v>69</v>
      </c>
      <c r="L11" s="1" t="s">
        <v>69</v>
      </c>
      <c r="M11" s="1" t="s">
        <v>69</v>
      </c>
      <c r="N11" s="1" t="s">
        <v>45</v>
      </c>
      <c r="O11" s="1" t="s">
        <v>44</v>
      </c>
      <c r="P11" s="1" t="s">
        <v>69</v>
      </c>
      <c r="Q11" s="1" t="s">
        <v>44</v>
      </c>
      <c r="R11" s="1" t="s">
        <v>44</v>
      </c>
      <c r="S11" s="1" t="s">
        <v>15</v>
      </c>
      <c r="T11" s="1" t="s">
        <v>4262</v>
      </c>
      <c r="U11" s="1" t="s">
        <v>70</v>
      </c>
      <c r="V11" s="1" t="s">
        <v>45</v>
      </c>
      <c r="W11" s="1" t="s">
        <v>45</v>
      </c>
      <c r="X11" s="1" t="s">
        <v>70</v>
      </c>
      <c r="Y11" s="1" t="s">
        <v>4262</v>
      </c>
      <c r="Z11" s="1" t="s">
        <v>70</v>
      </c>
      <c r="AA11" s="1" t="s">
        <v>44</v>
      </c>
      <c r="AB11" s="1" t="s">
        <v>44</v>
      </c>
      <c r="AC11" s="1" t="s">
        <v>4262</v>
      </c>
      <c r="AD11" s="1" t="s">
        <v>4262</v>
      </c>
      <c r="AE11" s="1" t="s">
        <v>70</v>
      </c>
    </row>
    <row r="12" spans="1:31" ht="45" customHeight="1" x14ac:dyDescent="0.25">
      <c r="A12" s="1" t="s">
        <v>103</v>
      </c>
      <c r="B12" s="1" t="s">
        <v>9</v>
      </c>
      <c r="C12" s="1" t="s">
        <v>10</v>
      </c>
      <c r="D12" s="1" t="s">
        <v>3170</v>
      </c>
      <c r="E12" s="1" t="s">
        <v>3171</v>
      </c>
      <c r="F12" s="1">
        <v>152</v>
      </c>
      <c r="G12" s="1">
        <v>94</v>
      </c>
      <c r="H12" s="1">
        <v>61.84</v>
      </c>
      <c r="I12" s="4">
        <f t="shared" si="0"/>
        <v>94.166666666666671</v>
      </c>
      <c r="J12" s="1" t="s">
        <v>44</v>
      </c>
      <c r="K12" s="1" t="s">
        <v>69</v>
      </c>
      <c r="L12" s="1" t="s">
        <v>48</v>
      </c>
      <c r="M12" s="1" t="s">
        <v>40</v>
      </c>
      <c r="N12" s="1" t="s">
        <v>29</v>
      </c>
      <c r="O12" s="1" t="s">
        <v>14</v>
      </c>
      <c r="P12" s="1" t="s">
        <v>69</v>
      </c>
      <c r="Q12" s="1" t="s">
        <v>45</v>
      </c>
      <c r="R12" s="1" t="s">
        <v>45</v>
      </c>
      <c r="S12" s="1" t="s">
        <v>15</v>
      </c>
      <c r="T12" s="1" t="s">
        <v>4262</v>
      </c>
      <c r="U12" s="1" t="s">
        <v>40</v>
      </c>
      <c r="V12" s="1" t="s">
        <v>19</v>
      </c>
      <c r="W12" s="1" t="s">
        <v>45</v>
      </c>
      <c r="X12" s="1" t="s">
        <v>15</v>
      </c>
      <c r="Y12" s="1" t="s">
        <v>4262</v>
      </c>
      <c r="Z12" s="1" t="s">
        <v>70</v>
      </c>
      <c r="AA12" s="1" t="s">
        <v>70</v>
      </c>
      <c r="AB12" s="1" t="s">
        <v>69</v>
      </c>
      <c r="AC12" s="1" t="s">
        <v>4262</v>
      </c>
      <c r="AD12" s="1" t="s">
        <v>4262</v>
      </c>
      <c r="AE12" s="1" t="s">
        <v>45</v>
      </c>
    </row>
    <row r="13" spans="1:31" ht="45" customHeight="1" x14ac:dyDescent="0.25">
      <c r="A13" s="1" t="s">
        <v>103</v>
      </c>
      <c r="B13" s="1" t="s">
        <v>9</v>
      </c>
      <c r="C13" s="1" t="s">
        <v>10</v>
      </c>
      <c r="D13" s="1" t="s">
        <v>3172</v>
      </c>
      <c r="E13" s="1" t="s">
        <v>3173</v>
      </c>
      <c r="F13" s="1">
        <v>194</v>
      </c>
      <c r="G13" s="1">
        <v>88</v>
      </c>
      <c r="H13" s="1">
        <v>45.36</v>
      </c>
      <c r="I13" s="4">
        <f t="shared" si="0"/>
        <v>94.722222222222229</v>
      </c>
      <c r="J13" s="1" t="s">
        <v>15</v>
      </c>
      <c r="K13" s="1" t="s">
        <v>45</v>
      </c>
      <c r="L13" s="1" t="s">
        <v>45</v>
      </c>
      <c r="M13" s="1" t="s">
        <v>45</v>
      </c>
      <c r="N13" s="1" t="s">
        <v>18</v>
      </c>
      <c r="O13" s="1" t="s">
        <v>14</v>
      </c>
      <c r="P13" s="1" t="s">
        <v>44</v>
      </c>
      <c r="Q13" s="1" t="s">
        <v>70</v>
      </c>
      <c r="R13" s="1" t="s">
        <v>44</v>
      </c>
      <c r="S13" s="1" t="s">
        <v>40</v>
      </c>
      <c r="T13" s="1" t="s">
        <v>4262</v>
      </c>
      <c r="U13" s="1" t="s">
        <v>69</v>
      </c>
      <c r="V13" s="1" t="s">
        <v>15</v>
      </c>
      <c r="W13" s="1" t="s">
        <v>15</v>
      </c>
      <c r="X13" s="1" t="s">
        <v>44</v>
      </c>
      <c r="Y13" s="1" t="s">
        <v>4262</v>
      </c>
      <c r="Z13" s="1" t="s">
        <v>45</v>
      </c>
      <c r="AA13" s="1" t="s">
        <v>44</v>
      </c>
      <c r="AB13" s="1" t="s">
        <v>44</v>
      </c>
      <c r="AC13" s="1" t="s">
        <v>4262</v>
      </c>
      <c r="AD13" s="1" t="s">
        <v>4262</v>
      </c>
      <c r="AE13" s="1" t="s">
        <v>45</v>
      </c>
    </row>
    <row r="14" spans="1:31" ht="45" customHeight="1" x14ac:dyDescent="0.25">
      <c r="A14" s="1" t="s">
        <v>103</v>
      </c>
      <c r="B14" s="1" t="s">
        <v>9</v>
      </c>
      <c r="C14" s="1" t="s">
        <v>10</v>
      </c>
      <c r="D14" s="1" t="s">
        <v>3174</v>
      </c>
      <c r="E14" s="1" t="s">
        <v>3175</v>
      </c>
      <c r="F14" s="1">
        <v>165</v>
      </c>
      <c r="G14" s="1">
        <v>68</v>
      </c>
      <c r="H14" s="1">
        <v>41.21</v>
      </c>
      <c r="I14" s="4">
        <f t="shared" si="0"/>
        <v>97.111111111111114</v>
      </c>
      <c r="J14" s="1" t="s">
        <v>69</v>
      </c>
      <c r="K14" s="1" t="s">
        <v>69</v>
      </c>
      <c r="L14" s="1" t="s">
        <v>45</v>
      </c>
      <c r="M14" s="1" t="s">
        <v>44</v>
      </c>
      <c r="N14" s="1" t="s">
        <v>70</v>
      </c>
      <c r="O14" s="1" t="s">
        <v>44</v>
      </c>
      <c r="P14" s="1" t="s">
        <v>68</v>
      </c>
      <c r="Q14" s="1" t="s">
        <v>44</v>
      </c>
      <c r="R14" s="1" t="s">
        <v>44</v>
      </c>
      <c r="S14" s="1" t="s">
        <v>45</v>
      </c>
      <c r="T14" s="1" t="s">
        <v>4262</v>
      </c>
      <c r="U14" s="1" t="s">
        <v>44</v>
      </c>
      <c r="V14" s="1" t="s">
        <v>70</v>
      </c>
      <c r="W14" s="1" t="s">
        <v>44</v>
      </c>
      <c r="X14" s="1" t="s">
        <v>69</v>
      </c>
      <c r="Y14" s="1" t="s">
        <v>4262</v>
      </c>
      <c r="Z14" s="1" t="s">
        <v>44</v>
      </c>
      <c r="AA14" s="1" t="s">
        <v>68</v>
      </c>
      <c r="AB14" s="1" t="s">
        <v>69</v>
      </c>
      <c r="AC14" s="1" t="s">
        <v>4262</v>
      </c>
      <c r="AD14" s="1" t="s">
        <v>4262</v>
      </c>
      <c r="AE14" s="1" t="s">
        <v>44</v>
      </c>
    </row>
    <row r="15" spans="1:31" ht="45" customHeight="1" x14ac:dyDescent="0.25">
      <c r="A15" s="1" t="s">
        <v>103</v>
      </c>
      <c r="B15" s="1" t="s">
        <v>9</v>
      </c>
      <c r="C15" s="1" t="s">
        <v>10</v>
      </c>
      <c r="D15" s="1" t="s">
        <v>3178</v>
      </c>
      <c r="E15" s="1" t="s">
        <v>3179</v>
      </c>
      <c r="F15" s="1">
        <v>366</v>
      </c>
      <c r="G15" s="1">
        <v>164</v>
      </c>
      <c r="H15" s="1">
        <v>44.81</v>
      </c>
      <c r="I15" s="4">
        <f t="shared" si="0"/>
        <v>96.333333333333357</v>
      </c>
      <c r="J15" s="1" t="s">
        <v>69</v>
      </c>
      <c r="K15" s="1" t="s">
        <v>68</v>
      </c>
      <c r="L15" s="1" t="s">
        <v>70</v>
      </c>
      <c r="M15" s="1" t="s">
        <v>70</v>
      </c>
      <c r="N15" s="1" t="s">
        <v>48</v>
      </c>
      <c r="O15" s="1" t="s">
        <v>48</v>
      </c>
      <c r="P15" s="1" t="s">
        <v>68</v>
      </c>
      <c r="Q15" s="1" t="s">
        <v>15</v>
      </c>
      <c r="R15" s="1" t="s">
        <v>70</v>
      </c>
      <c r="S15" s="1" t="s">
        <v>44</v>
      </c>
      <c r="T15" s="1" t="s">
        <v>4262</v>
      </c>
      <c r="U15" s="1" t="s">
        <v>44</v>
      </c>
      <c r="V15" s="1" t="s">
        <v>14</v>
      </c>
      <c r="W15" s="1" t="s">
        <v>45</v>
      </c>
      <c r="X15" s="1" t="s">
        <v>68</v>
      </c>
      <c r="Y15" s="1" t="s">
        <v>4262</v>
      </c>
      <c r="Z15" s="1" t="s">
        <v>69</v>
      </c>
      <c r="AA15" s="1" t="s">
        <v>68</v>
      </c>
      <c r="AB15" s="1" t="s">
        <v>68</v>
      </c>
      <c r="AC15" s="1" t="s">
        <v>4262</v>
      </c>
      <c r="AD15" s="1" t="s">
        <v>4262</v>
      </c>
      <c r="AE15" s="1" t="s">
        <v>69</v>
      </c>
    </row>
    <row r="16" spans="1:31" ht="45" customHeight="1" x14ac:dyDescent="0.25">
      <c r="A16" s="1" t="s">
        <v>103</v>
      </c>
      <c r="B16" s="1" t="s">
        <v>9</v>
      </c>
      <c r="C16" s="1" t="s">
        <v>10</v>
      </c>
      <c r="D16" s="1" t="s">
        <v>3180</v>
      </c>
      <c r="E16" s="1" t="s">
        <v>3181</v>
      </c>
      <c r="F16" s="1">
        <v>174</v>
      </c>
      <c r="G16" s="1">
        <v>98</v>
      </c>
      <c r="H16" s="1">
        <v>56.32</v>
      </c>
      <c r="I16" s="4">
        <f t="shared" si="0"/>
        <v>88.555555555555571</v>
      </c>
      <c r="J16" s="1" t="s">
        <v>70</v>
      </c>
      <c r="K16" s="1" t="s">
        <v>15</v>
      </c>
      <c r="L16" s="1" t="s">
        <v>3361</v>
      </c>
      <c r="M16" s="1" t="s">
        <v>76</v>
      </c>
      <c r="N16" s="1" t="s">
        <v>3358</v>
      </c>
      <c r="O16" s="1" t="s">
        <v>48</v>
      </c>
      <c r="P16" s="1" t="s">
        <v>68</v>
      </c>
      <c r="Q16" s="1" t="s">
        <v>48</v>
      </c>
      <c r="R16" s="1" t="s">
        <v>48</v>
      </c>
      <c r="S16" s="1" t="s">
        <v>72</v>
      </c>
      <c r="T16" s="1" t="s">
        <v>4262</v>
      </c>
      <c r="U16" s="1" t="s">
        <v>14</v>
      </c>
      <c r="V16" s="1" t="s">
        <v>81</v>
      </c>
      <c r="W16" s="1" t="s">
        <v>72</v>
      </c>
      <c r="X16" s="1" t="s">
        <v>48</v>
      </c>
      <c r="Y16" s="1" t="s">
        <v>4262</v>
      </c>
      <c r="Z16" s="1" t="s">
        <v>48</v>
      </c>
      <c r="AA16" s="1" t="s">
        <v>44</v>
      </c>
      <c r="AB16" s="1" t="s">
        <v>29</v>
      </c>
      <c r="AC16" s="1" t="s">
        <v>4262</v>
      </c>
      <c r="AD16" s="1" t="s">
        <v>4262</v>
      </c>
      <c r="AE16" s="1" t="s">
        <v>39</v>
      </c>
    </row>
    <row r="17" spans="1:31" ht="45" customHeight="1" x14ac:dyDescent="0.25">
      <c r="A17" s="1" t="s">
        <v>103</v>
      </c>
      <c r="B17" s="1" t="s">
        <v>9</v>
      </c>
      <c r="C17" s="1" t="s">
        <v>10</v>
      </c>
      <c r="D17" s="1" t="s">
        <v>3182</v>
      </c>
      <c r="E17" s="1" t="s">
        <v>3183</v>
      </c>
      <c r="F17" s="1">
        <v>102</v>
      </c>
      <c r="G17" s="1">
        <v>43</v>
      </c>
      <c r="H17" s="1">
        <v>42.16</v>
      </c>
      <c r="I17" s="4">
        <f t="shared" si="0"/>
        <v>94.666666666666671</v>
      </c>
      <c r="J17" s="1" t="s">
        <v>13</v>
      </c>
      <c r="K17" s="1" t="s">
        <v>13</v>
      </c>
      <c r="L17" s="1" t="s">
        <v>76</v>
      </c>
      <c r="M17" s="1" t="s">
        <v>14</v>
      </c>
      <c r="N17" s="1" t="s">
        <v>55</v>
      </c>
      <c r="O17" s="1" t="s">
        <v>44</v>
      </c>
      <c r="P17" s="1" t="s">
        <v>13</v>
      </c>
      <c r="Q17" s="1" t="s">
        <v>45</v>
      </c>
      <c r="R17" s="1" t="s">
        <v>45</v>
      </c>
      <c r="S17" s="1" t="s">
        <v>13</v>
      </c>
      <c r="T17" s="1" t="s">
        <v>4262</v>
      </c>
      <c r="U17" s="1" t="s">
        <v>19</v>
      </c>
      <c r="V17" s="1" t="s">
        <v>50</v>
      </c>
      <c r="W17" s="1" t="s">
        <v>45</v>
      </c>
      <c r="X17" s="1" t="s">
        <v>14</v>
      </c>
      <c r="Y17" s="1" t="s">
        <v>4262</v>
      </c>
      <c r="Z17" s="1" t="s">
        <v>13</v>
      </c>
      <c r="AA17" s="1" t="s">
        <v>69</v>
      </c>
      <c r="AB17" s="1" t="s">
        <v>13</v>
      </c>
      <c r="AC17" s="1" t="s">
        <v>4262</v>
      </c>
      <c r="AD17" s="1" t="s">
        <v>4262</v>
      </c>
      <c r="AE17" s="1" t="s">
        <v>45</v>
      </c>
    </row>
    <row r="18" spans="1:31" ht="45" customHeight="1" x14ac:dyDescent="0.25">
      <c r="A18" s="1" t="s">
        <v>103</v>
      </c>
      <c r="B18" s="1" t="s">
        <v>9</v>
      </c>
      <c r="C18" s="1" t="s">
        <v>10</v>
      </c>
      <c r="D18" s="1" t="s">
        <v>3184</v>
      </c>
      <c r="E18" s="1" t="s">
        <v>3185</v>
      </c>
      <c r="F18" s="1">
        <v>199</v>
      </c>
      <c r="G18" s="1">
        <v>83</v>
      </c>
      <c r="H18" s="1">
        <v>41.71</v>
      </c>
      <c r="I18" s="4">
        <f t="shared" si="0"/>
        <v>97</v>
      </c>
      <c r="J18" s="1" t="s">
        <v>69</v>
      </c>
      <c r="K18" s="1" t="s">
        <v>68</v>
      </c>
      <c r="L18" s="1" t="s">
        <v>15</v>
      </c>
      <c r="M18" s="1" t="s">
        <v>44</v>
      </c>
      <c r="N18" s="1" t="s">
        <v>50</v>
      </c>
      <c r="O18" s="1" t="s">
        <v>40</v>
      </c>
      <c r="P18" s="1" t="s">
        <v>13</v>
      </c>
      <c r="Q18" s="1" t="s">
        <v>68</v>
      </c>
      <c r="R18" s="1" t="s">
        <v>68</v>
      </c>
      <c r="S18" s="1" t="s">
        <v>13</v>
      </c>
      <c r="T18" s="1" t="s">
        <v>4262</v>
      </c>
      <c r="U18" s="1" t="s">
        <v>44</v>
      </c>
      <c r="V18" s="1" t="s">
        <v>45</v>
      </c>
      <c r="W18" s="1" t="s">
        <v>68</v>
      </c>
      <c r="X18" s="1" t="s">
        <v>44</v>
      </c>
      <c r="Y18" s="1" t="s">
        <v>4262</v>
      </c>
      <c r="Z18" s="1" t="s">
        <v>69</v>
      </c>
      <c r="AA18" s="1" t="s">
        <v>68</v>
      </c>
      <c r="AB18" s="1" t="s">
        <v>13</v>
      </c>
      <c r="AC18" s="1" t="s">
        <v>4262</v>
      </c>
      <c r="AD18" s="1" t="s">
        <v>4262</v>
      </c>
      <c r="AE18" s="1" t="s">
        <v>70</v>
      </c>
    </row>
    <row r="19" spans="1:31" ht="45" customHeight="1" x14ac:dyDescent="0.25">
      <c r="A19" s="1" t="s">
        <v>103</v>
      </c>
      <c r="B19" s="1" t="s">
        <v>9</v>
      </c>
      <c r="C19" s="1" t="s">
        <v>10</v>
      </c>
      <c r="D19" s="1" t="s">
        <v>3186</v>
      </c>
      <c r="E19" s="1" t="s">
        <v>3187</v>
      </c>
      <c r="F19" s="1">
        <v>165</v>
      </c>
      <c r="G19" s="1">
        <v>72</v>
      </c>
      <c r="H19" s="1">
        <v>43.64</v>
      </c>
      <c r="I19" s="4">
        <f t="shared" si="0"/>
        <v>95.611111111111114</v>
      </c>
      <c r="J19" s="1" t="s">
        <v>69</v>
      </c>
      <c r="K19" s="1" t="s">
        <v>68</v>
      </c>
      <c r="L19" s="1" t="s">
        <v>14</v>
      </c>
      <c r="M19" s="1" t="s">
        <v>44</v>
      </c>
      <c r="N19" s="1" t="s">
        <v>81</v>
      </c>
      <c r="O19" s="1" t="s">
        <v>48</v>
      </c>
      <c r="P19" s="1" t="s">
        <v>68</v>
      </c>
      <c r="Q19" s="1" t="s">
        <v>44</v>
      </c>
      <c r="R19" s="1" t="s">
        <v>44</v>
      </c>
      <c r="S19" s="1" t="s">
        <v>48</v>
      </c>
      <c r="T19" s="1" t="s">
        <v>4262</v>
      </c>
      <c r="U19" s="1" t="s">
        <v>44</v>
      </c>
      <c r="V19" s="1" t="s">
        <v>44</v>
      </c>
      <c r="W19" s="1" t="s">
        <v>44</v>
      </c>
      <c r="X19" s="1" t="s">
        <v>29</v>
      </c>
      <c r="Y19" s="1" t="s">
        <v>4262</v>
      </c>
      <c r="Z19" s="1" t="s">
        <v>44</v>
      </c>
      <c r="AA19" s="1" t="s">
        <v>68</v>
      </c>
      <c r="AB19" s="1" t="s">
        <v>44</v>
      </c>
      <c r="AC19" s="1" t="s">
        <v>4262</v>
      </c>
      <c r="AD19" s="1" t="s">
        <v>4262</v>
      </c>
      <c r="AE19" s="1" t="s">
        <v>68</v>
      </c>
    </row>
    <row r="20" spans="1:31" ht="45" customHeight="1" x14ac:dyDescent="0.25">
      <c r="A20" s="1" t="s">
        <v>103</v>
      </c>
      <c r="B20" s="1" t="s">
        <v>9</v>
      </c>
      <c r="C20" s="1" t="s">
        <v>10</v>
      </c>
      <c r="D20" s="1" t="s">
        <v>3188</v>
      </c>
      <c r="E20" s="1" t="s">
        <v>3189</v>
      </c>
      <c r="F20" s="1">
        <v>213</v>
      </c>
      <c r="G20" s="1">
        <v>126</v>
      </c>
      <c r="H20" s="1">
        <v>59.15</v>
      </c>
      <c r="I20" s="4">
        <f t="shared" si="0"/>
        <v>93.388888888888872</v>
      </c>
      <c r="J20" s="1" t="s">
        <v>70</v>
      </c>
      <c r="K20" s="1" t="s">
        <v>69</v>
      </c>
      <c r="L20" s="1" t="s">
        <v>15</v>
      </c>
      <c r="M20" s="1" t="s">
        <v>70</v>
      </c>
      <c r="N20" s="1" t="s">
        <v>192</v>
      </c>
      <c r="O20" s="1" t="s">
        <v>15</v>
      </c>
      <c r="P20" s="1" t="s">
        <v>44</v>
      </c>
      <c r="Q20" s="1" t="s">
        <v>45</v>
      </c>
      <c r="R20" s="1" t="s">
        <v>29</v>
      </c>
      <c r="S20" s="1" t="s">
        <v>76</v>
      </c>
      <c r="T20" s="1" t="s">
        <v>4262</v>
      </c>
      <c r="U20" s="1" t="s">
        <v>14</v>
      </c>
      <c r="V20" s="1" t="s">
        <v>29</v>
      </c>
      <c r="W20" s="1" t="s">
        <v>14</v>
      </c>
      <c r="X20" s="1" t="s">
        <v>45</v>
      </c>
      <c r="Y20" s="1" t="s">
        <v>4262</v>
      </c>
      <c r="Z20" s="1" t="s">
        <v>44</v>
      </c>
      <c r="AA20" s="1" t="s">
        <v>69</v>
      </c>
      <c r="AB20" s="1" t="s">
        <v>70</v>
      </c>
      <c r="AC20" s="1" t="s">
        <v>4262</v>
      </c>
      <c r="AD20" s="1" t="s">
        <v>4262</v>
      </c>
      <c r="AE20" s="1" t="s">
        <v>45</v>
      </c>
    </row>
    <row r="21" spans="1:31" ht="45" customHeight="1" x14ac:dyDescent="0.25">
      <c r="A21" s="1" t="s">
        <v>103</v>
      </c>
      <c r="B21" s="1" t="s">
        <v>9</v>
      </c>
      <c r="C21" s="1" t="s">
        <v>10</v>
      </c>
      <c r="D21" s="1" t="s">
        <v>3190</v>
      </c>
      <c r="E21" s="1" t="s">
        <v>3191</v>
      </c>
      <c r="F21" s="1">
        <v>143</v>
      </c>
      <c r="G21" s="1">
        <v>76</v>
      </c>
      <c r="H21" s="1">
        <v>53.15</v>
      </c>
      <c r="I21" s="4">
        <f t="shared" si="0"/>
        <v>91.1111111111111</v>
      </c>
      <c r="J21" s="1" t="s">
        <v>45</v>
      </c>
      <c r="K21" s="1" t="s">
        <v>68</v>
      </c>
      <c r="L21" s="1" t="s">
        <v>40</v>
      </c>
      <c r="M21" s="1" t="s">
        <v>14</v>
      </c>
      <c r="N21" s="1" t="s">
        <v>3405</v>
      </c>
      <c r="O21" s="1" t="s">
        <v>40</v>
      </c>
      <c r="P21" s="1" t="s">
        <v>44</v>
      </c>
      <c r="Q21" s="1" t="s">
        <v>70</v>
      </c>
      <c r="R21" s="1" t="s">
        <v>44</v>
      </c>
      <c r="S21" s="1" t="s">
        <v>69</v>
      </c>
      <c r="T21" s="1" t="s">
        <v>4262</v>
      </c>
      <c r="U21" s="1" t="s">
        <v>15</v>
      </c>
      <c r="V21" s="1" t="s">
        <v>50</v>
      </c>
      <c r="W21" s="1" t="s">
        <v>48</v>
      </c>
      <c r="X21" s="1" t="s">
        <v>14</v>
      </c>
      <c r="Y21" s="1" t="s">
        <v>4262</v>
      </c>
      <c r="Z21" s="1" t="s">
        <v>19</v>
      </c>
      <c r="AA21" s="1" t="s">
        <v>29</v>
      </c>
      <c r="AB21" s="1" t="s">
        <v>45</v>
      </c>
      <c r="AC21" s="1" t="s">
        <v>4262</v>
      </c>
      <c r="AD21" s="1" t="s">
        <v>4262</v>
      </c>
      <c r="AE21" s="1" t="s">
        <v>55</v>
      </c>
    </row>
    <row r="22" spans="1:31" ht="45" customHeight="1" x14ac:dyDescent="0.25">
      <c r="A22" s="1" t="s">
        <v>103</v>
      </c>
      <c r="B22" s="1" t="s">
        <v>9</v>
      </c>
      <c r="C22" s="1" t="s">
        <v>10</v>
      </c>
      <c r="D22" s="1" t="s">
        <v>107</v>
      </c>
      <c r="E22" s="1" t="s">
        <v>108</v>
      </c>
      <c r="F22" s="1">
        <v>227</v>
      </c>
      <c r="G22" s="1">
        <v>101</v>
      </c>
      <c r="H22" s="1">
        <v>44.49</v>
      </c>
      <c r="I22" s="4">
        <f t="shared" si="0"/>
        <v>96.722222222222229</v>
      </c>
      <c r="J22" s="1" t="s">
        <v>44</v>
      </c>
      <c r="K22" s="1" t="s">
        <v>68</v>
      </c>
      <c r="L22" s="1" t="s">
        <v>45</v>
      </c>
      <c r="M22" s="1" t="s">
        <v>44</v>
      </c>
      <c r="N22" s="1" t="s">
        <v>18</v>
      </c>
      <c r="O22" s="1" t="s">
        <v>70</v>
      </c>
      <c r="P22" s="1" t="s">
        <v>44</v>
      </c>
      <c r="Q22" s="1" t="s">
        <v>45</v>
      </c>
      <c r="R22" s="1" t="s">
        <v>70</v>
      </c>
      <c r="S22" s="1" t="s">
        <v>70</v>
      </c>
      <c r="T22" s="1" t="s">
        <v>4262</v>
      </c>
      <c r="U22" s="1" t="s">
        <v>44</v>
      </c>
      <c r="V22" s="1" t="s">
        <v>70</v>
      </c>
      <c r="W22" s="1" t="s">
        <v>68</v>
      </c>
      <c r="X22" s="1" t="s">
        <v>68</v>
      </c>
      <c r="Y22" s="1" t="s">
        <v>4262</v>
      </c>
      <c r="Z22" s="1" t="s">
        <v>68</v>
      </c>
      <c r="AA22" s="1" t="s">
        <v>69</v>
      </c>
      <c r="AB22" s="1" t="s">
        <v>68</v>
      </c>
      <c r="AC22" s="1" t="s">
        <v>4262</v>
      </c>
      <c r="AD22" s="1" t="s">
        <v>4262</v>
      </c>
      <c r="AE22" s="1" t="s">
        <v>68</v>
      </c>
    </row>
    <row r="23" spans="1:31" ht="45" customHeight="1" x14ac:dyDescent="0.25">
      <c r="A23" s="1" t="s">
        <v>103</v>
      </c>
      <c r="B23" s="1" t="s">
        <v>9</v>
      </c>
      <c r="C23" s="1" t="s">
        <v>10</v>
      </c>
      <c r="D23" s="1" t="s">
        <v>3192</v>
      </c>
      <c r="E23" s="1" t="s">
        <v>3193</v>
      </c>
      <c r="F23" s="1">
        <v>599</v>
      </c>
      <c r="G23" s="1">
        <v>505</v>
      </c>
      <c r="H23" s="1">
        <v>84.31</v>
      </c>
      <c r="I23" s="4">
        <f t="shared" si="0"/>
        <v>96.111111111111114</v>
      </c>
      <c r="J23" s="1" t="s">
        <v>68</v>
      </c>
      <c r="K23" s="1" t="s">
        <v>69</v>
      </c>
      <c r="L23" s="1" t="s">
        <v>44</v>
      </c>
      <c r="M23" s="1" t="s">
        <v>70</v>
      </c>
      <c r="N23" s="1" t="s">
        <v>50</v>
      </c>
      <c r="O23" s="1" t="s">
        <v>44</v>
      </c>
      <c r="P23" s="1" t="s">
        <v>68</v>
      </c>
      <c r="Q23" s="1" t="s">
        <v>15</v>
      </c>
      <c r="R23" s="1" t="s">
        <v>15</v>
      </c>
      <c r="S23" s="1" t="s">
        <v>45</v>
      </c>
      <c r="T23" s="1" t="s">
        <v>4262</v>
      </c>
      <c r="U23" s="1" t="s">
        <v>69</v>
      </c>
      <c r="V23" s="1" t="s">
        <v>29</v>
      </c>
      <c r="W23" s="1" t="s">
        <v>15</v>
      </c>
      <c r="X23" s="1" t="s">
        <v>44</v>
      </c>
      <c r="Y23" s="1" t="s">
        <v>4262</v>
      </c>
      <c r="Z23" s="1" t="s">
        <v>44</v>
      </c>
      <c r="AA23" s="1" t="s">
        <v>69</v>
      </c>
      <c r="AB23" s="1" t="s">
        <v>68</v>
      </c>
      <c r="AC23" s="1" t="s">
        <v>4262</v>
      </c>
      <c r="AD23" s="1" t="s">
        <v>4262</v>
      </c>
      <c r="AE23" s="1" t="s">
        <v>70</v>
      </c>
    </row>
    <row r="24" spans="1:31" ht="45" customHeight="1" x14ac:dyDescent="0.25">
      <c r="A24" s="1" t="s">
        <v>103</v>
      </c>
      <c r="B24" s="1" t="s">
        <v>9</v>
      </c>
      <c r="C24" s="1" t="s">
        <v>10</v>
      </c>
      <c r="D24" s="1" t="s">
        <v>3194</v>
      </c>
      <c r="E24" s="1" t="s">
        <v>3195</v>
      </c>
      <c r="F24" s="1">
        <v>60</v>
      </c>
      <c r="G24" s="1">
        <v>42</v>
      </c>
      <c r="H24" s="1">
        <v>70</v>
      </c>
      <c r="I24" s="4">
        <f t="shared" si="0"/>
        <v>97.444444444444443</v>
      </c>
      <c r="J24" s="1" t="s">
        <v>13</v>
      </c>
      <c r="K24" s="1" t="s">
        <v>13</v>
      </c>
      <c r="L24" s="1" t="s">
        <v>13</v>
      </c>
      <c r="M24" s="1" t="s">
        <v>13</v>
      </c>
      <c r="N24" s="1" t="s">
        <v>50</v>
      </c>
      <c r="O24" s="1" t="s">
        <v>69</v>
      </c>
      <c r="P24" s="1" t="s">
        <v>69</v>
      </c>
      <c r="Q24" s="1" t="s">
        <v>45</v>
      </c>
      <c r="R24" s="1" t="s">
        <v>45</v>
      </c>
      <c r="S24" s="1" t="s">
        <v>70</v>
      </c>
      <c r="T24" s="1" t="s">
        <v>4262</v>
      </c>
      <c r="U24" s="1" t="s">
        <v>13</v>
      </c>
      <c r="V24" s="1" t="s">
        <v>45</v>
      </c>
      <c r="W24" s="1" t="s">
        <v>69</v>
      </c>
      <c r="X24" s="1" t="s">
        <v>40</v>
      </c>
      <c r="Y24" s="1" t="s">
        <v>4262</v>
      </c>
      <c r="Z24" s="1" t="s">
        <v>13</v>
      </c>
      <c r="AA24" s="1" t="s">
        <v>13</v>
      </c>
      <c r="AB24" s="1" t="s">
        <v>13</v>
      </c>
      <c r="AC24" s="1" t="s">
        <v>4262</v>
      </c>
      <c r="AD24" s="1" t="s">
        <v>4262</v>
      </c>
      <c r="AE24" s="1" t="s">
        <v>13</v>
      </c>
    </row>
    <row r="25" spans="1:31" ht="45" customHeight="1" x14ac:dyDescent="0.25">
      <c r="A25" s="1" t="s">
        <v>103</v>
      </c>
      <c r="B25" s="1" t="s">
        <v>9</v>
      </c>
      <c r="C25" s="1" t="s">
        <v>10</v>
      </c>
      <c r="D25" s="1" t="s">
        <v>3196</v>
      </c>
      <c r="E25" s="1" t="s">
        <v>3197</v>
      </c>
      <c r="F25" s="1">
        <v>225</v>
      </c>
      <c r="G25" s="1">
        <v>136</v>
      </c>
      <c r="H25" s="1">
        <v>60.44</v>
      </c>
      <c r="I25" s="4">
        <f t="shared" si="0"/>
        <v>99.444444444444457</v>
      </c>
      <c r="J25" s="1" t="s">
        <v>13</v>
      </c>
      <c r="K25" s="1" t="s">
        <v>13</v>
      </c>
      <c r="L25" s="1" t="s">
        <v>13</v>
      </c>
      <c r="M25" s="1" t="s">
        <v>68</v>
      </c>
      <c r="N25" s="1" t="s">
        <v>13</v>
      </c>
      <c r="O25" s="1" t="s">
        <v>68</v>
      </c>
      <c r="P25" s="1" t="s">
        <v>13</v>
      </c>
      <c r="Q25" s="1" t="s">
        <v>68</v>
      </c>
      <c r="R25" s="1" t="s">
        <v>68</v>
      </c>
      <c r="S25" s="1" t="s">
        <v>13</v>
      </c>
      <c r="T25" s="1" t="s">
        <v>4262</v>
      </c>
      <c r="U25" s="1" t="s">
        <v>68</v>
      </c>
      <c r="V25" s="1" t="s">
        <v>68</v>
      </c>
      <c r="W25" s="1" t="s">
        <v>68</v>
      </c>
      <c r="X25" s="1" t="s">
        <v>68</v>
      </c>
      <c r="Y25" s="1" t="s">
        <v>4262</v>
      </c>
      <c r="Z25" s="1" t="s">
        <v>68</v>
      </c>
      <c r="AA25" s="1" t="s">
        <v>68</v>
      </c>
      <c r="AB25" s="1" t="s">
        <v>13</v>
      </c>
      <c r="AC25" s="1" t="s">
        <v>4262</v>
      </c>
      <c r="AD25" s="1" t="s">
        <v>4262</v>
      </c>
      <c r="AE25" s="1" t="s">
        <v>13</v>
      </c>
    </row>
    <row r="26" spans="1:31" ht="45" customHeight="1" x14ac:dyDescent="0.25">
      <c r="A26" s="1" t="s">
        <v>103</v>
      </c>
      <c r="B26" s="1" t="s">
        <v>9</v>
      </c>
      <c r="C26" s="1" t="s">
        <v>10</v>
      </c>
      <c r="D26" s="1" t="s">
        <v>3198</v>
      </c>
      <c r="E26" s="1" t="s">
        <v>3199</v>
      </c>
      <c r="F26" s="1">
        <v>204</v>
      </c>
      <c r="G26" s="1">
        <v>118</v>
      </c>
      <c r="H26" s="1">
        <v>57.84</v>
      </c>
      <c r="I26" s="4">
        <f t="shared" si="0"/>
        <v>91</v>
      </c>
      <c r="J26" s="1" t="s">
        <v>29</v>
      </c>
      <c r="K26" s="1" t="s">
        <v>70</v>
      </c>
      <c r="L26" s="1" t="s">
        <v>50</v>
      </c>
      <c r="M26" s="1" t="s">
        <v>29</v>
      </c>
      <c r="N26" s="1" t="s">
        <v>597</v>
      </c>
      <c r="O26" s="1" t="s">
        <v>72</v>
      </c>
      <c r="P26" s="1" t="s">
        <v>45</v>
      </c>
      <c r="Q26" s="1" t="s">
        <v>29</v>
      </c>
      <c r="R26" s="1" t="s">
        <v>14</v>
      </c>
      <c r="S26" s="1" t="s">
        <v>40</v>
      </c>
      <c r="T26" s="1" t="s">
        <v>4262</v>
      </c>
      <c r="U26" s="1" t="s">
        <v>29</v>
      </c>
      <c r="V26" s="1" t="s">
        <v>50</v>
      </c>
      <c r="W26" s="1" t="s">
        <v>45</v>
      </c>
      <c r="X26" s="1" t="s">
        <v>15</v>
      </c>
      <c r="Y26" s="1" t="s">
        <v>4262</v>
      </c>
      <c r="Z26" s="1" t="s">
        <v>70</v>
      </c>
      <c r="AA26" s="1" t="s">
        <v>45</v>
      </c>
      <c r="AB26" s="1" t="s">
        <v>70</v>
      </c>
      <c r="AC26" s="1" t="s">
        <v>4262</v>
      </c>
      <c r="AD26" s="1" t="s">
        <v>4262</v>
      </c>
      <c r="AE26" s="1" t="s">
        <v>29</v>
      </c>
    </row>
    <row r="27" spans="1:31" ht="45" customHeight="1" x14ac:dyDescent="0.25">
      <c r="A27" s="1" t="s">
        <v>103</v>
      </c>
      <c r="B27" s="1" t="s">
        <v>9</v>
      </c>
      <c r="C27" s="1" t="s">
        <v>10</v>
      </c>
      <c r="D27" s="1" t="s">
        <v>3200</v>
      </c>
      <c r="E27" s="1" t="s">
        <v>3201</v>
      </c>
      <c r="F27" s="1">
        <v>90</v>
      </c>
      <c r="G27" s="1">
        <v>38</v>
      </c>
      <c r="H27" s="1">
        <v>42.22</v>
      </c>
      <c r="I27" s="4">
        <f t="shared" si="0"/>
        <v>95.222222222222214</v>
      </c>
      <c r="J27" s="1" t="s">
        <v>13</v>
      </c>
      <c r="K27" s="1" t="s">
        <v>13</v>
      </c>
      <c r="L27" s="1" t="s">
        <v>44</v>
      </c>
      <c r="M27" s="1" t="s">
        <v>13</v>
      </c>
      <c r="N27" s="1" t="s">
        <v>63</v>
      </c>
      <c r="O27" s="1" t="s">
        <v>76</v>
      </c>
      <c r="P27" s="1" t="s">
        <v>13</v>
      </c>
      <c r="Q27" s="1" t="s">
        <v>44</v>
      </c>
      <c r="R27" s="1" t="s">
        <v>13</v>
      </c>
      <c r="S27" s="1" t="s">
        <v>45</v>
      </c>
      <c r="T27" s="1" t="s">
        <v>4262</v>
      </c>
      <c r="U27" s="1" t="s">
        <v>29</v>
      </c>
      <c r="V27" s="1" t="s">
        <v>15</v>
      </c>
      <c r="W27" s="1" t="s">
        <v>45</v>
      </c>
      <c r="X27" s="1" t="s">
        <v>15</v>
      </c>
      <c r="Y27" s="1" t="s">
        <v>4262</v>
      </c>
      <c r="Z27" s="1" t="s">
        <v>44</v>
      </c>
      <c r="AA27" s="1" t="s">
        <v>44</v>
      </c>
      <c r="AB27" s="1" t="s">
        <v>45</v>
      </c>
      <c r="AC27" s="1" t="s">
        <v>4262</v>
      </c>
      <c r="AD27" s="1" t="s">
        <v>4262</v>
      </c>
      <c r="AE27" s="1" t="s">
        <v>45</v>
      </c>
    </row>
    <row r="28" spans="1:31" ht="45" customHeight="1" x14ac:dyDescent="0.25">
      <c r="A28" s="1" t="s">
        <v>103</v>
      </c>
      <c r="B28" s="1" t="s">
        <v>9</v>
      </c>
      <c r="C28" s="1" t="s">
        <v>10</v>
      </c>
      <c r="D28" s="1" t="s">
        <v>3202</v>
      </c>
      <c r="E28" s="1" t="s">
        <v>3203</v>
      </c>
      <c r="F28" s="1">
        <v>154</v>
      </c>
      <c r="G28" s="1">
        <v>66</v>
      </c>
      <c r="H28" s="1">
        <v>42.86</v>
      </c>
      <c r="I28" s="4">
        <f t="shared" si="0"/>
        <v>96.722222222222229</v>
      </c>
      <c r="J28" s="1" t="s">
        <v>15</v>
      </c>
      <c r="K28" s="1" t="s">
        <v>13</v>
      </c>
      <c r="L28" s="1" t="s">
        <v>15</v>
      </c>
      <c r="M28" s="1" t="s">
        <v>45</v>
      </c>
      <c r="N28" s="1" t="s">
        <v>59</v>
      </c>
      <c r="O28" s="1" t="s">
        <v>45</v>
      </c>
      <c r="P28" s="1" t="s">
        <v>13</v>
      </c>
      <c r="Q28" s="1" t="s">
        <v>44</v>
      </c>
      <c r="R28" s="1" t="s">
        <v>45</v>
      </c>
      <c r="S28" s="1" t="s">
        <v>69</v>
      </c>
      <c r="T28" s="1" t="s">
        <v>4262</v>
      </c>
      <c r="U28" s="1" t="s">
        <v>69</v>
      </c>
      <c r="V28" s="1" t="s">
        <v>69</v>
      </c>
      <c r="W28" s="1" t="s">
        <v>69</v>
      </c>
      <c r="X28" s="1" t="s">
        <v>69</v>
      </c>
      <c r="Y28" s="1" t="s">
        <v>4262</v>
      </c>
      <c r="Z28" s="1" t="s">
        <v>13</v>
      </c>
      <c r="AA28" s="1" t="s">
        <v>13</v>
      </c>
      <c r="AB28" s="1" t="s">
        <v>13</v>
      </c>
      <c r="AC28" s="1" t="s">
        <v>4262</v>
      </c>
      <c r="AD28" s="1" t="s">
        <v>4262</v>
      </c>
      <c r="AE28" s="1" t="s">
        <v>69</v>
      </c>
    </row>
    <row r="29" spans="1:31" ht="45" customHeight="1" x14ac:dyDescent="0.25">
      <c r="A29" s="1" t="s">
        <v>103</v>
      </c>
      <c r="B29" s="1" t="s">
        <v>9</v>
      </c>
      <c r="C29" s="1" t="s">
        <v>10</v>
      </c>
      <c r="D29" s="1" t="s">
        <v>3204</v>
      </c>
      <c r="E29" s="1" t="s">
        <v>3205</v>
      </c>
      <c r="F29" s="1">
        <v>59</v>
      </c>
      <c r="G29" s="1">
        <v>37</v>
      </c>
      <c r="H29" s="1">
        <v>62.71</v>
      </c>
      <c r="I29" s="4">
        <f t="shared" si="0"/>
        <v>92.833333333333314</v>
      </c>
      <c r="J29" s="1" t="s">
        <v>15</v>
      </c>
      <c r="K29" s="1" t="s">
        <v>15</v>
      </c>
      <c r="L29" s="1" t="s">
        <v>50</v>
      </c>
      <c r="M29" s="1" t="s">
        <v>15</v>
      </c>
      <c r="N29" s="1" t="s">
        <v>63</v>
      </c>
      <c r="O29" s="1" t="s">
        <v>14</v>
      </c>
      <c r="P29" s="1" t="s">
        <v>45</v>
      </c>
      <c r="Q29" s="1" t="s">
        <v>45</v>
      </c>
      <c r="R29" s="1" t="s">
        <v>45</v>
      </c>
      <c r="S29" s="1" t="s">
        <v>15</v>
      </c>
      <c r="T29" s="1" t="s">
        <v>4262</v>
      </c>
      <c r="U29" s="1" t="s">
        <v>15</v>
      </c>
      <c r="V29" s="1" t="s">
        <v>14</v>
      </c>
      <c r="W29" s="1" t="s">
        <v>45</v>
      </c>
      <c r="X29" s="1" t="s">
        <v>14</v>
      </c>
      <c r="Y29" s="1" t="s">
        <v>4262</v>
      </c>
      <c r="Z29" s="1" t="s">
        <v>45</v>
      </c>
      <c r="AA29" s="1" t="s">
        <v>45</v>
      </c>
      <c r="AB29" s="1" t="s">
        <v>45</v>
      </c>
      <c r="AC29" s="1" t="s">
        <v>4262</v>
      </c>
      <c r="AD29" s="1" t="s">
        <v>4262</v>
      </c>
      <c r="AE29" s="1" t="s">
        <v>14</v>
      </c>
    </row>
    <row r="30" spans="1:31" ht="45" customHeight="1" x14ac:dyDescent="0.25">
      <c r="A30" s="1" t="s">
        <v>103</v>
      </c>
      <c r="B30" s="1" t="s">
        <v>9</v>
      </c>
      <c r="C30" s="1" t="s">
        <v>10</v>
      </c>
      <c r="D30" s="1" t="s">
        <v>3206</v>
      </c>
      <c r="E30" s="1" t="s">
        <v>3207</v>
      </c>
      <c r="F30" s="1">
        <v>158</v>
      </c>
      <c r="G30" s="1">
        <v>67</v>
      </c>
      <c r="H30" s="1">
        <v>42.41</v>
      </c>
      <c r="I30" s="4">
        <f t="shared" si="0"/>
        <v>96.388888888888872</v>
      </c>
      <c r="J30" s="1" t="s">
        <v>69</v>
      </c>
      <c r="K30" s="1" t="s">
        <v>69</v>
      </c>
      <c r="L30" s="1" t="s">
        <v>45</v>
      </c>
      <c r="M30" s="1" t="s">
        <v>45</v>
      </c>
      <c r="N30" s="1" t="s">
        <v>76</v>
      </c>
      <c r="O30" s="1" t="s">
        <v>15</v>
      </c>
      <c r="P30" s="1" t="s">
        <v>68</v>
      </c>
      <c r="Q30" s="1" t="s">
        <v>44</v>
      </c>
      <c r="R30" s="1" t="s">
        <v>70</v>
      </c>
      <c r="S30" s="1" t="s">
        <v>70</v>
      </c>
      <c r="T30" s="1" t="s">
        <v>4262</v>
      </c>
      <c r="U30" s="1" t="s">
        <v>69</v>
      </c>
      <c r="V30" s="1" t="s">
        <v>45</v>
      </c>
      <c r="W30" s="1" t="s">
        <v>69</v>
      </c>
      <c r="X30" s="1" t="s">
        <v>69</v>
      </c>
      <c r="Y30" s="1" t="s">
        <v>4262</v>
      </c>
      <c r="Z30" s="1" t="s">
        <v>69</v>
      </c>
      <c r="AA30" s="1" t="s">
        <v>68</v>
      </c>
      <c r="AB30" s="1" t="s">
        <v>69</v>
      </c>
      <c r="AC30" s="1" t="s">
        <v>4262</v>
      </c>
      <c r="AD30" s="1" t="s">
        <v>4262</v>
      </c>
      <c r="AE30" s="1" t="s">
        <v>44</v>
      </c>
    </row>
    <row r="31" spans="1:31" ht="45" customHeight="1" x14ac:dyDescent="0.25">
      <c r="A31" s="1" t="s">
        <v>103</v>
      </c>
      <c r="B31" s="1" t="s">
        <v>9</v>
      </c>
      <c r="C31" s="1" t="s">
        <v>10</v>
      </c>
      <c r="D31" s="1" t="s">
        <v>3208</v>
      </c>
      <c r="E31" s="1" t="s">
        <v>3209</v>
      </c>
      <c r="F31" s="1">
        <v>87</v>
      </c>
      <c r="G31" s="1">
        <v>62</v>
      </c>
      <c r="H31" s="1">
        <v>71.260000000000005</v>
      </c>
      <c r="I31" s="4">
        <f t="shared" si="0"/>
        <v>98.722222222222229</v>
      </c>
      <c r="J31" s="1" t="s">
        <v>69</v>
      </c>
      <c r="K31" s="1" t="s">
        <v>13</v>
      </c>
      <c r="L31" s="1" t="s">
        <v>69</v>
      </c>
      <c r="M31" s="1" t="s">
        <v>44</v>
      </c>
      <c r="N31" s="1" t="s">
        <v>14</v>
      </c>
      <c r="O31" s="1" t="s">
        <v>13</v>
      </c>
      <c r="P31" s="1" t="s">
        <v>13</v>
      </c>
      <c r="Q31" s="1" t="s">
        <v>69</v>
      </c>
      <c r="R31" s="1" t="s">
        <v>69</v>
      </c>
      <c r="S31" s="1" t="s">
        <v>13</v>
      </c>
      <c r="T31" s="1" t="s">
        <v>4262</v>
      </c>
      <c r="U31" s="1" t="s">
        <v>13</v>
      </c>
      <c r="V31" s="1" t="s">
        <v>13</v>
      </c>
      <c r="W31" s="1" t="s">
        <v>13</v>
      </c>
      <c r="X31" s="1" t="s">
        <v>13</v>
      </c>
      <c r="Y31" s="1" t="s">
        <v>4262</v>
      </c>
      <c r="Z31" s="1" t="s">
        <v>69</v>
      </c>
      <c r="AA31" s="1" t="s">
        <v>13</v>
      </c>
      <c r="AB31" s="1" t="s">
        <v>69</v>
      </c>
      <c r="AC31" s="1" t="s">
        <v>4262</v>
      </c>
      <c r="AD31" s="1" t="s">
        <v>4262</v>
      </c>
      <c r="AE31" s="1" t="s">
        <v>13</v>
      </c>
    </row>
    <row r="32" spans="1:31" ht="45" customHeight="1" x14ac:dyDescent="0.25">
      <c r="A32" s="1" t="s">
        <v>103</v>
      </c>
      <c r="B32" s="1" t="s">
        <v>9</v>
      </c>
      <c r="C32" s="1" t="s">
        <v>10</v>
      </c>
      <c r="D32" s="1" t="s">
        <v>109</v>
      </c>
      <c r="E32" s="1" t="s">
        <v>110</v>
      </c>
      <c r="F32" s="1">
        <v>173</v>
      </c>
      <c r="G32" s="1">
        <v>83</v>
      </c>
      <c r="H32" s="1">
        <v>47.98</v>
      </c>
      <c r="I32" s="4">
        <f t="shared" si="0"/>
        <v>96.222222222222229</v>
      </c>
      <c r="J32" s="1" t="s">
        <v>69</v>
      </c>
      <c r="K32" s="1" t="s">
        <v>13</v>
      </c>
      <c r="L32" s="1" t="s">
        <v>44</v>
      </c>
      <c r="M32" s="1" t="s">
        <v>70</v>
      </c>
      <c r="N32" s="1" t="s">
        <v>3361</v>
      </c>
      <c r="O32" s="1" t="s">
        <v>68</v>
      </c>
      <c r="P32" s="1" t="s">
        <v>68</v>
      </c>
      <c r="Q32" s="1" t="s">
        <v>69</v>
      </c>
      <c r="R32" s="1" t="s">
        <v>69</v>
      </c>
      <c r="S32" s="1" t="s">
        <v>19</v>
      </c>
      <c r="T32" s="1" t="s">
        <v>4262</v>
      </c>
      <c r="U32" s="1" t="s">
        <v>70</v>
      </c>
      <c r="V32" s="1" t="s">
        <v>14</v>
      </c>
      <c r="W32" s="1" t="s">
        <v>70</v>
      </c>
      <c r="X32" s="1" t="s">
        <v>68</v>
      </c>
      <c r="Y32" s="1" t="s">
        <v>4262</v>
      </c>
      <c r="Z32" s="1" t="s">
        <v>13</v>
      </c>
      <c r="AA32" s="1" t="s">
        <v>68</v>
      </c>
      <c r="AB32" s="1" t="s">
        <v>13</v>
      </c>
      <c r="AC32" s="1" t="s">
        <v>4262</v>
      </c>
      <c r="AD32" s="1" t="s">
        <v>4262</v>
      </c>
      <c r="AE32" s="1" t="s">
        <v>68</v>
      </c>
    </row>
    <row r="33" spans="1:31" ht="45" customHeight="1" x14ac:dyDescent="0.25">
      <c r="A33" s="1" t="s">
        <v>103</v>
      </c>
      <c r="B33" s="1" t="s">
        <v>9</v>
      </c>
      <c r="C33" s="1" t="s">
        <v>10</v>
      </c>
      <c r="D33" s="1" t="s">
        <v>111</v>
      </c>
      <c r="E33" s="1" t="s">
        <v>112</v>
      </c>
      <c r="F33" s="1">
        <v>181</v>
      </c>
      <c r="G33" s="1">
        <v>157</v>
      </c>
      <c r="H33" s="1">
        <v>86.74</v>
      </c>
      <c r="I33" s="4">
        <f t="shared" si="0"/>
        <v>96.444444444444443</v>
      </c>
      <c r="J33" s="1" t="s">
        <v>68</v>
      </c>
      <c r="K33" s="1" t="s">
        <v>13</v>
      </c>
      <c r="L33" s="1" t="s">
        <v>70</v>
      </c>
      <c r="M33" s="1" t="s">
        <v>44</v>
      </c>
      <c r="N33" s="1" t="s">
        <v>19</v>
      </c>
      <c r="O33" s="1" t="s">
        <v>15</v>
      </c>
      <c r="P33" s="1" t="s">
        <v>68</v>
      </c>
      <c r="Q33" s="1" t="s">
        <v>70</v>
      </c>
      <c r="R33" s="1" t="s">
        <v>45</v>
      </c>
      <c r="S33" s="1" t="s">
        <v>70</v>
      </c>
      <c r="T33" s="1" t="s">
        <v>4262</v>
      </c>
      <c r="U33" s="1" t="s">
        <v>45</v>
      </c>
      <c r="V33" s="1" t="s">
        <v>45</v>
      </c>
      <c r="W33" s="1" t="s">
        <v>44</v>
      </c>
      <c r="X33" s="1" t="s">
        <v>69</v>
      </c>
      <c r="Y33" s="1" t="s">
        <v>4262</v>
      </c>
      <c r="Z33" s="1" t="s">
        <v>44</v>
      </c>
      <c r="AA33" s="1" t="s">
        <v>69</v>
      </c>
      <c r="AB33" s="1" t="s">
        <v>68</v>
      </c>
      <c r="AC33" s="1" t="s">
        <v>4262</v>
      </c>
      <c r="AD33" s="1" t="s">
        <v>4262</v>
      </c>
      <c r="AE33" s="1" t="s">
        <v>44</v>
      </c>
    </row>
    <row r="34" spans="1:31" ht="45" customHeight="1" x14ac:dyDescent="0.25">
      <c r="A34" s="1" t="s">
        <v>103</v>
      </c>
      <c r="B34" s="1" t="s">
        <v>9</v>
      </c>
      <c r="C34" s="1" t="s">
        <v>10</v>
      </c>
      <c r="D34" s="1" t="s">
        <v>3210</v>
      </c>
      <c r="E34" s="1" t="s">
        <v>3211</v>
      </c>
      <c r="F34" s="1">
        <v>202</v>
      </c>
      <c r="G34" s="1">
        <v>108</v>
      </c>
      <c r="H34" s="1">
        <v>53.47</v>
      </c>
      <c r="I34" s="4">
        <f t="shared" si="0"/>
        <v>95.166666666666671</v>
      </c>
      <c r="J34" s="1" t="s">
        <v>13</v>
      </c>
      <c r="K34" s="1" t="s">
        <v>13</v>
      </c>
      <c r="L34" s="1" t="s">
        <v>76</v>
      </c>
      <c r="M34" s="1" t="s">
        <v>69</v>
      </c>
      <c r="N34" s="1" t="s">
        <v>330</v>
      </c>
      <c r="O34" s="1" t="s">
        <v>15</v>
      </c>
      <c r="P34" s="1" t="s">
        <v>13</v>
      </c>
      <c r="Q34" s="1" t="s">
        <v>14</v>
      </c>
      <c r="R34" s="1" t="s">
        <v>44</v>
      </c>
      <c r="S34" s="1" t="s">
        <v>45</v>
      </c>
      <c r="T34" s="1" t="s">
        <v>4262</v>
      </c>
      <c r="U34" s="1" t="s">
        <v>69</v>
      </c>
      <c r="V34" s="1" t="s">
        <v>44</v>
      </c>
      <c r="W34" s="1" t="s">
        <v>45</v>
      </c>
      <c r="X34" s="1" t="s">
        <v>70</v>
      </c>
      <c r="Y34" s="1" t="s">
        <v>4262</v>
      </c>
      <c r="Z34" s="1" t="s">
        <v>69</v>
      </c>
      <c r="AA34" s="1" t="s">
        <v>69</v>
      </c>
      <c r="AB34" s="1" t="s">
        <v>13</v>
      </c>
      <c r="AC34" s="1" t="s">
        <v>4262</v>
      </c>
      <c r="AD34" s="1" t="s">
        <v>4262</v>
      </c>
      <c r="AE34" s="1" t="s">
        <v>44</v>
      </c>
    </row>
    <row r="35" spans="1:31" ht="45" customHeight="1" x14ac:dyDescent="0.25">
      <c r="A35" s="1" t="s">
        <v>103</v>
      </c>
      <c r="B35" s="1" t="s">
        <v>9</v>
      </c>
      <c r="C35" s="1" t="s">
        <v>10</v>
      </c>
      <c r="D35" s="1" t="s">
        <v>3212</v>
      </c>
      <c r="E35" s="1" t="s">
        <v>3213</v>
      </c>
      <c r="F35" s="1">
        <v>242</v>
      </c>
      <c r="G35" s="1">
        <v>142</v>
      </c>
      <c r="H35" s="1">
        <v>58.68</v>
      </c>
      <c r="I35" s="4">
        <f t="shared" si="0"/>
        <v>99.166666666666686</v>
      </c>
      <c r="J35" s="1" t="s">
        <v>68</v>
      </c>
      <c r="K35" s="1" t="s">
        <v>13</v>
      </c>
      <c r="L35" s="1" t="s">
        <v>68</v>
      </c>
      <c r="M35" s="1" t="s">
        <v>68</v>
      </c>
      <c r="N35" s="1" t="s">
        <v>70</v>
      </c>
      <c r="O35" s="1" t="s">
        <v>68</v>
      </c>
      <c r="P35" s="1" t="s">
        <v>13</v>
      </c>
      <c r="Q35" s="1" t="s">
        <v>68</v>
      </c>
      <c r="R35" s="1" t="s">
        <v>68</v>
      </c>
      <c r="S35" s="1" t="s">
        <v>68</v>
      </c>
      <c r="T35" s="1" t="s">
        <v>4262</v>
      </c>
      <c r="U35" s="1" t="s">
        <v>13</v>
      </c>
      <c r="V35" s="1" t="s">
        <v>68</v>
      </c>
      <c r="W35" s="1" t="s">
        <v>68</v>
      </c>
      <c r="X35" s="1" t="s">
        <v>69</v>
      </c>
      <c r="Y35" s="1" t="s">
        <v>4262</v>
      </c>
      <c r="Z35" s="1" t="s">
        <v>13</v>
      </c>
      <c r="AA35" s="1" t="s">
        <v>13</v>
      </c>
      <c r="AB35" s="1" t="s">
        <v>13</v>
      </c>
      <c r="AC35" s="1" t="s">
        <v>4262</v>
      </c>
      <c r="AD35" s="1" t="s">
        <v>4262</v>
      </c>
      <c r="AE35" s="1" t="s">
        <v>13</v>
      </c>
    </row>
    <row r="36" spans="1:31" ht="45" customHeight="1" x14ac:dyDescent="0.25">
      <c r="A36" s="1" t="s">
        <v>103</v>
      </c>
      <c r="B36" s="1" t="s">
        <v>9</v>
      </c>
      <c r="C36" s="1" t="s">
        <v>10</v>
      </c>
      <c r="D36" s="1" t="s">
        <v>3214</v>
      </c>
      <c r="E36" s="1" t="s">
        <v>3215</v>
      </c>
      <c r="F36" s="1">
        <v>221</v>
      </c>
      <c r="G36" s="1">
        <v>111</v>
      </c>
      <c r="H36" s="1">
        <v>50.23</v>
      </c>
      <c r="I36" s="4">
        <f t="shared" si="0"/>
        <v>94.277777777777771</v>
      </c>
      <c r="J36" s="1" t="s">
        <v>44</v>
      </c>
      <c r="K36" s="1" t="s">
        <v>44</v>
      </c>
      <c r="L36" s="1" t="s">
        <v>45</v>
      </c>
      <c r="M36" s="1" t="s">
        <v>45</v>
      </c>
      <c r="N36" s="1" t="s">
        <v>40</v>
      </c>
      <c r="O36" s="1" t="s">
        <v>40</v>
      </c>
      <c r="P36" s="1" t="s">
        <v>45</v>
      </c>
      <c r="Q36" s="1" t="s">
        <v>44</v>
      </c>
      <c r="R36" s="1" t="s">
        <v>15</v>
      </c>
      <c r="S36" s="1" t="s">
        <v>48</v>
      </c>
      <c r="T36" s="1" t="s">
        <v>4262</v>
      </c>
      <c r="U36" s="1" t="s">
        <v>45</v>
      </c>
      <c r="V36" s="1" t="s">
        <v>40</v>
      </c>
      <c r="W36" s="1" t="s">
        <v>15</v>
      </c>
      <c r="X36" s="1" t="s">
        <v>29</v>
      </c>
      <c r="Y36" s="1" t="s">
        <v>4262</v>
      </c>
      <c r="Z36" s="1" t="s">
        <v>70</v>
      </c>
      <c r="AA36" s="1" t="s">
        <v>70</v>
      </c>
      <c r="AB36" s="1" t="s">
        <v>44</v>
      </c>
      <c r="AC36" s="1" t="s">
        <v>4262</v>
      </c>
      <c r="AD36" s="1" t="s">
        <v>4262</v>
      </c>
      <c r="AE36" s="1" t="s">
        <v>45</v>
      </c>
    </row>
    <row r="37" spans="1:31" ht="45" customHeight="1" x14ac:dyDescent="0.25">
      <c r="A37" s="1" t="s">
        <v>103</v>
      </c>
      <c r="B37" s="1" t="s">
        <v>9</v>
      </c>
      <c r="C37" s="1" t="s">
        <v>10</v>
      </c>
      <c r="D37" s="1" t="s">
        <v>3216</v>
      </c>
      <c r="E37" s="1" t="s">
        <v>3217</v>
      </c>
      <c r="F37" s="1">
        <v>162</v>
      </c>
      <c r="G37" s="1">
        <v>86</v>
      </c>
      <c r="H37" s="1">
        <v>53.09</v>
      </c>
      <c r="I37" s="4">
        <f t="shared" si="0"/>
        <v>99.611111111111114</v>
      </c>
      <c r="J37" s="1" t="s">
        <v>68</v>
      </c>
      <c r="K37" s="1" t="s">
        <v>13</v>
      </c>
      <c r="L37" s="1" t="s">
        <v>13</v>
      </c>
      <c r="M37" s="1" t="s">
        <v>13</v>
      </c>
      <c r="N37" s="1" t="s">
        <v>70</v>
      </c>
      <c r="O37" s="1" t="s">
        <v>13</v>
      </c>
      <c r="P37" s="1" t="s">
        <v>68</v>
      </c>
      <c r="Q37" s="1" t="s">
        <v>13</v>
      </c>
      <c r="R37" s="1" t="s">
        <v>13</v>
      </c>
      <c r="S37" s="1" t="s">
        <v>68</v>
      </c>
      <c r="T37" s="1" t="s">
        <v>4262</v>
      </c>
      <c r="U37" s="1" t="s">
        <v>13</v>
      </c>
      <c r="V37" s="1" t="s">
        <v>13</v>
      </c>
      <c r="W37" s="1" t="s">
        <v>13</v>
      </c>
      <c r="X37" s="1" t="s">
        <v>13</v>
      </c>
      <c r="Y37" s="1" t="s">
        <v>4262</v>
      </c>
      <c r="Z37" s="1" t="s">
        <v>13</v>
      </c>
      <c r="AA37" s="1" t="s">
        <v>13</v>
      </c>
      <c r="AB37" s="1" t="s">
        <v>13</v>
      </c>
      <c r="AC37" s="1" t="s">
        <v>4262</v>
      </c>
      <c r="AD37" s="1" t="s">
        <v>4262</v>
      </c>
      <c r="AE37" s="1" t="s">
        <v>13</v>
      </c>
    </row>
    <row r="38" spans="1:31" ht="45" customHeight="1" x14ac:dyDescent="0.25">
      <c r="A38" s="1" t="s">
        <v>103</v>
      </c>
      <c r="B38" s="1" t="s">
        <v>9</v>
      </c>
      <c r="C38" s="1" t="s">
        <v>10</v>
      </c>
      <c r="D38" s="1" t="s">
        <v>3218</v>
      </c>
      <c r="E38" s="1" t="s">
        <v>3219</v>
      </c>
      <c r="F38" s="1">
        <v>195</v>
      </c>
      <c r="G38" s="1">
        <v>105</v>
      </c>
      <c r="H38" s="1">
        <v>53.85</v>
      </c>
      <c r="I38" s="4">
        <f t="shared" si="0"/>
        <v>89.5</v>
      </c>
      <c r="J38" s="1" t="s">
        <v>29</v>
      </c>
      <c r="K38" s="1" t="s">
        <v>45</v>
      </c>
      <c r="L38" s="1" t="s">
        <v>18</v>
      </c>
      <c r="M38" s="1" t="s">
        <v>15</v>
      </c>
      <c r="N38" s="1" t="s">
        <v>63</v>
      </c>
      <c r="O38" s="1" t="s">
        <v>14</v>
      </c>
      <c r="P38" s="1" t="s">
        <v>14</v>
      </c>
      <c r="Q38" s="1" t="s">
        <v>18</v>
      </c>
      <c r="R38" s="1" t="s">
        <v>40</v>
      </c>
      <c r="S38" s="1" t="s">
        <v>18</v>
      </c>
      <c r="T38" s="1" t="s">
        <v>4262</v>
      </c>
      <c r="U38" s="1" t="s">
        <v>48</v>
      </c>
      <c r="V38" s="1" t="s">
        <v>18</v>
      </c>
      <c r="W38" s="1" t="s">
        <v>19</v>
      </c>
      <c r="X38" s="1" t="s">
        <v>18</v>
      </c>
      <c r="Y38" s="1" t="s">
        <v>4262</v>
      </c>
      <c r="Z38" s="1" t="s">
        <v>40</v>
      </c>
      <c r="AA38" s="1" t="s">
        <v>29</v>
      </c>
      <c r="AB38" s="1" t="s">
        <v>29</v>
      </c>
      <c r="AC38" s="1" t="s">
        <v>4262</v>
      </c>
      <c r="AD38" s="1" t="s">
        <v>4262</v>
      </c>
      <c r="AE38" s="1" t="s">
        <v>76</v>
      </c>
    </row>
    <row r="39" spans="1:31" ht="45" customHeight="1" x14ac:dyDescent="0.25">
      <c r="A39" s="1" t="s">
        <v>103</v>
      </c>
      <c r="B39" s="1" t="s">
        <v>9</v>
      </c>
      <c r="C39" s="1" t="s">
        <v>10</v>
      </c>
      <c r="D39" s="1" t="s">
        <v>3220</v>
      </c>
      <c r="E39" s="1" t="s">
        <v>3221</v>
      </c>
      <c r="F39" s="1">
        <v>188</v>
      </c>
      <c r="G39" s="1">
        <v>76</v>
      </c>
      <c r="H39" s="1">
        <v>40.43</v>
      </c>
      <c r="I39" s="4">
        <f t="shared" si="0"/>
        <v>93.000000000000014</v>
      </c>
      <c r="J39" s="1" t="s">
        <v>29</v>
      </c>
      <c r="K39" s="1" t="s">
        <v>70</v>
      </c>
      <c r="L39" s="1" t="s">
        <v>29</v>
      </c>
      <c r="M39" s="1" t="s">
        <v>48</v>
      </c>
      <c r="N39" s="1" t="s">
        <v>39</v>
      </c>
      <c r="O39" s="1" t="s">
        <v>18</v>
      </c>
      <c r="P39" s="1" t="s">
        <v>68</v>
      </c>
      <c r="Q39" s="1" t="s">
        <v>19</v>
      </c>
      <c r="R39" s="1" t="s">
        <v>45</v>
      </c>
      <c r="S39" s="1" t="s">
        <v>15</v>
      </c>
      <c r="T39" s="1" t="s">
        <v>4262</v>
      </c>
      <c r="U39" s="1" t="s">
        <v>48</v>
      </c>
      <c r="V39" s="1" t="s">
        <v>50</v>
      </c>
      <c r="W39" s="1" t="s">
        <v>45</v>
      </c>
      <c r="X39" s="1" t="s">
        <v>70</v>
      </c>
      <c r="Y39" s="1" t="s">
        <v>4262</v>
      </c>
      <c r="Z39" s="1" t="s">
        <v>70</v>
      </c>
      <c r="AA39" s="1" t="s">
        <v>44</v>
      </c>
      <c r="AB39" s="1" t="s">
        <v>68</v>
      </c>
      <c r="AC39" s="1" t="s">
        <v>4262</v>
      </c>
      <c r="AD39" s="1" t="s">
        <v>4262</v>
      </c>
      <c r="AE39" s="1" t="s">
        <v>45</v>
      </c>
    </row>
    <row r="40" spans="1:31" ht="45" customHeight="1" x14ac:dyDescent="0.25">
      <c r="A40" s="1" t="s">
        <v>103</v>
      </c>
      <c r="B40" s="1" t="s">
        <v>9</v>
      </c>
      <c r="C40" s="1" t="s">
        <v>10</v>
      </c>
      <c r="D40" s="1" t="s">
        <v>3222</v>
      </c>
      <c r="E40" s="1" t="s">
        <v>3223</v>
      </c>
      <c r="F40" s="1">
        <v>244</v>
      </c>
      <c r="G40" s="1">
        <v>117</v>
      </c>
      <c r="H40" s="1">
        <v>47.95</v>
      </c>
      <c r="I40" s="4">
        <f t="shared" si="0"/>
        <v>95.499999999999986</v>
      </c>
      <c r="J40" s="1" t="s">
        <v>68</v>
      </c>
      <c r="K40" s="1" t="s">
        <v>68</v>
      </c>
      <c r="L40" s="1" t="s">
        <v>70</v>
      </c>
      <c r="M40" s="1" t="s">
        <v>45</v>
      </c>
      <c r="N40" s="1" t="s">
        <v>3361</v>
      </c>
      <c r="O40" s="1" t="s">
        <v>48</v>
      </c>
      <c r="P40" s="1" t="s">
        <v>44</v>
      </c>
      <c r="Q40" s="1" t="s">
        <v>70</v>
      </c>
      <c r="R40" s="1" t="s">
        <v>45</v>
      </c>
      <c r="S40" s="1" t="s">
        <v>44</v>
      </c>
      <c r="T40" s="1" t="s">
        <v>4262</v>
      </c>
      <c r="U40" s="1" t="s">
        <v>70</v>
      </c>
      <c r="V40" s="1" t="s">
        <v>15</v>
      </c>
      <c r="W40" s="1" t="s">
        <v>70</v>
      </c>
      <c r="X40" s="1" t="s">
        <v>69</v>
      </c>
      <c r="Y40" s="1" t="s">
        <v>4262</v>
      </c>
      <c r="Z40" s="1" t="s">
        <v>44</v>
      </c>
      <c r="AA40" s="1" t="s">
        <v>69</v>
      </c>
      <c r="AB40" s="1" t="s">
        <v>69</v>
      </c>
      <c r="AC40" s="1" t="s">
        <v>4262</v>
      </c>
      <c r="AD40" s="1" t="s">
        <v>4262</v>
      </c>
      <c r="AE40" s="1" t="s">
        <v>68</v>
      </c>
    </row>
    <row r="41" spans="1:31" ht="45" customHeight="1" x14ac:dyDescent="0.25">
      <c r="A41" s="1" t="s">
        <v>103</v>
      </c>
      <c r="B41" s="1" t="s">
        <v>9</v>
      </c>
      <c r="C41" s="1" t="s">
        <v>10</v>
      </c>
      <c r="D41" s="1" t="s">
        <v>3224</v>
      </c>
      <c r="E41" s="1" t="s">
        <v>3225</v>
      </c>
      <c r="F41" s="1">
        <v>155</v>
      </c>
      <c r="G41" s="1">
        <v>69</v>
      </c>
      <c r="H41" s="1">
        <v>44.52</v>
      </c>
      <c r="I41" s="4">
        <f t="shared" si="0"/>
        <v>97.499999999999986</v>
      </c>
      <c r="J41" s="1" t="s">
        <v>69</v>
      </c>
      <c r="K41" s="1" t="s">
        <v>13</v>
      </c>
      <c r="L41" s="1" t="s">
        <v>44</v>
      </c>
      <c r="M41" s="1" t="s">
        <v>44</v>
      </c>
      <c r="N41" s="1" t="s">
        <v>50</v>
      </c>
      <c r="O41" s="1" t="s">
        <v>44</v>
      </c>
      <c r="P41" s="1" t="s">
        <v>13</v>
      </c>
      <c r="Q41" s="1" t="s">
        <v>70</v>
      </c>
      <c r="R41" s="1" t="s">
        <v>68</v>
      </c>
      <c r="S41" s="1" t="s">
        <v>69</v>
      </c>
      <c r="T41" s="1" t="s">
        <v>4262</v>
      </c>
      <c r="U41" s="1" t="s">
        <v>69</v>
      </c>
      <c r="V41" s="1" t="s">
        <v>15</v>
      </c>
      <c r="W41" s="1" t="s">
        <v>13</v>
      </c>
      <c r="X41" s="1" t="s">
        <v>69</v>
      </c>
      <c r="Y41" s="1" t="s">
        <v>4262</v>
      </c>
      <c r="Z41" s="1" t="s">
        <v>44</v>
      </c>
      <c r="AA41" s="1" t="s">
        <v>68</v>
      </c>
      <c r="AB41" s="1" t="s">
        <v>68</v>
      </c>
      <c r="AC41" s="1" t="s">
        <v>4262</v>
      </c>
      <c r="AD41" s="1" t="s">
        <v>4262</v>
      </c>
      <c r="AE41" s="1" t="s">
        <v>68</v>
      </c>
    </row>
    <row r="42" spans="1:31" ht="45" customHeight="1" x14ac:dyDescent="0.25">
      <c r="A42" s="1" t="s">
        <v>103</v>
      </c>
      <c r="B42" s="1" t="s">
        <v>9</v>
      </c>
      <c r="C42" s="1" t="s">
        <v>10</v>
      </c>
      <c r="D42" s="1" t="s">
        <v>3226</v>
      </c>
      <c r="E42" s="1" t="s">
        <v>3227</v>
      </c>
      <c r="F42" s="1">
        <v>239</v>
      </c>
      <c r="G42" s="1">
        <v>240</v>
      </c>
      <c r="H42" s="1">
        <v>100.42</v>
      </c>
      <c r="I42" s="4">
        <f t="shared" si="0"/>
        <v>98.611111111111114</v>
      </c>
      <c r="J42" s="1" t="s">
        <v>68</v>
      </c>
      <c r="K42" s="1" t="s">
        <v>68</v>
      </c>
      <c r="L42" s="1" t="s">
        <v>69</v>
      </c>
      <c r="M42" s="1" t="s">
        <v>68</v>
      </c>
      <c r="N42" s="1" t="s">
        <v>68</v>
      </c>
      <c r="O42" s="1" t="s">
        <v>68</v>
      </c>
      <c r="P42" s="1" t="s">
        <v>68</v>
      </c>
      <c r="Q42" s="1" t="s">
        <v>68</v>
      </c>
      <c r="R42" s="1" t="s">
        <v>69</v>
      </c>
      <c r="S42" s="1" t="s">
        <v>68</v>
      </c>
      <c r="T42" s="1" t="s">
        <v>4262</v>
      </c>
      <c r="U42" s="1" t="s">
        <v>69</v>
      </c>
      <c r="V42" s="1" t="s">
        <v>69</v>
      </c>
      <c r="W42" s="1" t="s">
        <v>68</v>
      </c>
      <c r="X42" s="1" t="s">
        <v>69</v>
      </c>
      <c r="Y42" s="1" t="s">
        <v>4262</v>
      </c>
      <c r="Z42" s="1" t="s">
        <v>69</v>
      </c>
      <c r="AA42" s="1" t="s">
        <v>68</v>
      </c>
      <c r="AB42" s="1" t="s">
        <v>69</v>
      </c>
      <c r="AC42" s="1" t="s">
        <v>4262</v>
      </c>
      <c r="AD42" s="1" t="s">
        <v>4262</v>
      </c>
      <c r="AE42" s="1" t="s">
        <v>68</v>
      </c>
    </row>
    <row r="43" spans="1:31" ht="45" customHeight="1" x14ac:dyDescent="0.25">
      <c r="A43" s="1" t="s">
        <v>103</v>
      </c>
      <c r="B43" s="1" t="s">
        <v>9</v>
      </c>
      <c r="C43" s="1" t="s">
        <v>10</v>
      </c>
      <c r="D43" s="1" t="s">
        <v>3228</v>
      </c>
      <c r="E43" s="1" t="s">
        <v>3229</v>
      </c>
      <c r="F43" s="1">
        <v>259</v>
      </c>
      <c r="G43" s="1">
        <v>109</v>
      </c>
      <c r="H43" s="1">
        <v>42.08</v>
      </c>
      <c r="I43" s="4">
        <f t="shared" si="0"/>
        <v>86.5</v>
      </c>
      <c r="J43" s="1" t="s">
        <v>50</v>
      </c>
      <c r="K43" s="1" t="s">
        <v>40</v>
      </c>
      <c r="L43" s="1" t="s">
        <v>59</v>
      </c>
      <c r="M43" s="1" t="s">
        <v>14</v>
      </c>
      <c r="N43" s="1" t="s">
        <v>3359</v>
      </c>
      <c r="O43" s="1" t="s">
        <v>40</v>
      </c>
      <c r="P43" s="1" t="s">
        <v>29</v>
      </c>
      <c r="Q43" s="1" t="s">
        <v>59</v>
      </c>
      <c r="R43" s="1" t="s">
        <v>39</v>
      </c>
      <c r="S43" s="1" t="s">
        <v>19</v>
      </c>
      <c r="T43" s="1" t="s">
        <v>4262</v>
      </c>
      <c r="U43" s="1" t="s">
        <v>50</v>
      </c>
      <c r="V43" s="1" t="s">
        <v>66</v>
      </c>
      <c r="W43" s="1" t="s">
        <v>72</v>
      </c>
      <c r="X43" s="1" t="s">
        <v>40</v>
      </c>
      <c r="Y43" s="1" t="s">
        <v>4262</v>
      </c>
      <c r="Z43" s="1" t="s">
        <v>50</v>
      </c>
      <c r="AA43" s="1" t="s">
        <v>15</v>
      </c>
      <c r="AB43" s="1" t="s">
        <v>14</v>
      </c>
      <c r="AC43" s="1" t="s">
        <v>4262</v>
      </c>
      <c r="AD43" s="1" t="s">
        <v>4262</v>
      </c>
      <c r="AE43" s="1" t="s">
        <v>72</v>
      </c>
    </row>
    <row r="44" spans="1:31" ht="45" customHeight="1" x14ac:dyDescent="0.25">
      <c r="A44" s="1" t="s">
        <v>103</v>
      </c>
      <c r="B44" s="1" t="s">
        <v>9</v>
      </c>
      <c r="C44" s="1" t="s">
        <v>10</v>
      </c>
      <c r="D44" s="1" t="s">
        <v>3230</v>
      </c>
      <c r="E44" s="1" t="s">
        <v>3231</v>
      </c>
      <c r="F44" s="1">
        <v>219</v>
      </c>
      <c r="G44" s="1">
        <v>95</v>
      </c>
      <c r="H44" s="1">
        <v>43.38</v>
      </c>
      <c r="I44" s="4">
        <f t="shared" si="0"/>
        <v>92.444444444444443</v>
      </c>
      <c r="J44" s="1" t="s">
        <v>70</v>
      </c>
      <c r="K44" s="1" t="s">
        <v>69</v>
      </c>
      <c r="L44" s="1" t="s">
        <v>50</v>
      </c>
      <c r="M44" s="1" t="s">
        <v>15</v>
      </c>
      <c r="N44" s="1" t="s">
        <v>17</v>
      </c>
      <c r="O44" s="1" t="s">
        <v>59</v>
      </c>
      <c r="P44" s="1" t="s">
        <v>68</v>
      </c>
      <c r="Q44" s="1" t="s">
        <v>70</v>
      </c>
      <c r="R44" s="1" t="s">
        <v>15</v>
      </c>
      <c r="S44" s="1" t="s">
        <v>29</v>
      </c>
      <c r="T44" s="1" t="s">
        <v>4262</v>
      </c>
      <c r="U44" s="1" t="s">
        <v>29</v>
      </c>
      <c r="V44" s="1" t="s">
        <v>18</v>
      </c>
      <c r="W44" s="1" t="s">
        <v>14</v>
      </c>
      <c r="X44" s="1" t="s">
        <v>14</v>
      </c>
      <c r="Y44" s="1" t="s">
        <v>4262</v>
      </c>
      <c r="Z44" s="1" t="s">
        <v>69</v>
      </c>
      <c r="AA44" s="1" t="s">
        <v>68</v>
      </c>
      <c r="AB44" s="1" t="s">
        <v>68</v>
      </c>
      <c r="AC44" s="1" t="s">
        <v>4262</v>
      </c>
      <c r="AD44" s="1" t="s">
        <v>4262</v>
      </c>
      <c r="AE44" s="1" t="s">
        <v>45</v>
      </c>
    </row>
    <row r="45" spans="1:31" ht="45" customHeight="1" x14ac:dyDescent="0.25">
      <c r="A45" s="1" t="s">
        <v>103</v>
      </c>
      <c r="B45" s="1" t="s">
        <v>9</v>
      </c>
      <c r="C45" s="1" t="s">
        <v>10</v>
      </c>
      <c r="D45" s="1" t="s">
        <v>3232</v>
      </c>
      <c r="E45" s="1" t="s">
        <v>3233</v>
      </c>
      <c r="F45" s="1">
        <v>304</v>
      </c>
      <c r="G45" s="1">
        <v>154</v>
      </c>
      <c r="H45" s="1">
        <v>50.66</v>
      </c>
      <c r="I45" s="4">
        <f t="shared" si="0"/>
        <v>93.722222222222229</v>
      </c>
      <c r="J45" s="1" t="s">
        <v>44</v>
      </c>
      <c r="K45" s="1" t="s">
        <v>69</v>
      </c>
      <c r="L45" s="1" t="s">
        <v>14</v>
      </c>
      <c r="M45" s="1" t="s">
        <v>14</v>
      </c>
      <c r="N45" s="1" t="s">
        <v>3360</v>
      </c>
      <c r="O45" s="1" t="s">
        <v>15</v>
      </c>
      <c r="P45" s="1" t="s">
        <v>44</v>
      </c>
      <c r="Q45" s="1" t="s">
        <v>70</v>
      </c>
      <c r="R45" s="1" t="s">
        <v>45</v>
      </c>
      <c r="S45" s="1" t="s">
        <v>40</v>
      </c>
      <c r="T45" s="1" t="s">
        <v>4262</v>
      </c>
      <c r="U45" s="1" t="s">
        <v>70</v>
      </c>
      <c r="V45" s="1" t="s">
        <v>29</v>
      </c>
      <c r="W45" s="1" t="s">
        <v>15</v>
      </c>
      <c r="X45" s="1" t="s">
        <v>15</v>
      </c>
      <c r="Y45" s="1" t="s">
        <v>4262</v>
      </c>
      <c r="Z45" s="1" t="s">
        <v>44</v>
      </c>
      <c r="AA45" s="1" t="s">
        <v>69</v>
      </c>
      <c r="AB45" s="1" t="s">
        <v>44</v>
      </c>
      <c r="AC45" s="1" t="s">
        <v>4262</v>
      </c>
      <c r="AD45" s="1" t="s">
        <v>4262</v>
      </c>
      <c r="AE45" s="1" t="s">
        <v>70</v>
      </c>
    </row>
    <row r="46" spans="1:31" ht="45" customHeight="1" x14ac:dyDescent="0.25">
      <c r="A46" s="1" t="s">
        <v>103</v>
      </c>
      <c r="B46" s="1" t="s">
        <v>9</v>
      </c>
      <c r="C46" s="1" t="s">
        <v>10</v>
      </c>
      <c r="D46" s="1" t="s">
        <v>3234</v>
      </c>
      <c r="E46" s="1" t="s">
        <v>3235</v>
      </c>
      <c r="F46" s="1">
        <v>213</v>
      </c>
      <c r="G46" s="1">
        <v>153</v>
      </c>
      <c r="H46" s="1">
        <v>71.83</v>
      </c>
      <c r="I46" s="4">
        <f t="shared" si="0"/>
        <v>95.388888888888872</v>
      </c>
      <c r="J46" s="1" t="s">
        <v>44</v>
      </c>
      <c r="K46" s="1" t="s">
        <v>44</v>
      </c>
      <c r="L46" s="1" t="s">
        <v>70</v>
      </c>
      <c r="M46" s="1" t="s">
        <v>45</v>
      </c>
      <c r="N46" s="1" t="s">
        <v>50</v>
      </c>
      <c r="O46" s="1" t="s">
        <v>14</v>
      </c>
      <c r="P46" s="1" t="s">
        <v>44</v>
      </c>
      <c r="Q46" s="1" t="s">
        <v>70</v>
      </c>
      <c r="R46" s="1" t="s">
        <v>44</v>
      </c>
      <c r="S46" s="1" t="s">
        <v>15</v>
      </c>
      <c r="T46" s="1" t="s">
        <v>4262</v>
      </c>
      <c r="U46" s="1" t="s">
        <v>70</v>
      </c>
      <c r="V46" s="1" t="s">
        <v>69</v>
      </c>
      <c r="W46" s="1" t="s">
        <v>45</v>
      </c>
      <c r="X46" s="1" t="s">
        <v>45</v>
      </c>
      <c r="Y46" s="1" t="s">
        <v>4262</v>
      </c>
      <c r="Z46" s="1" t="s">
        <v>70</v>
      </c>
      <c r="AA46" s="1" t="s">
        <v>44</v>
      </c>
      <c r="AB46" s="1" t="s">
        <v>44</v>
      </c>
      <c r="AC46" s="1" t="s">
        <v>4262</v>
      </c>
      <c r="AD46" s="1" t="s">
        <v>4262</v>
      </c>
      <c r="AE46" s="1" t="s">
        <v>29</v>
      </c>
    </row>
    <row r="47" spans="1:31" ht="45" customHeight="1" x14ac:dyDescent="0.25">
      <c r="A47" s="1" t="s">
        <v>103</v>
      </c>
      <c r="B47" s="1" t="s">
        <v>9</v>
      </c>
      <c r="C47" s="1" t="s">
        <v>10</v>
      </c>
      <c r="D47" s="1" t="s">
        <v>3236</v>
      </c>
      <c r="E47" s="1" t="s">
        <v>3237</v>
      </c>
      <c r="F47" s="1">
        <v>236</v>
      </c>
      <c r="G47" s="1">
        <v>142</v>
      </c>
      <c r="H47" s="1">
        <v>60.17</v>
      </c>
      <c r="I47" s="4">
        <f t="shared" si="0"/>
        <v>95.388888888888872</v>
      </c>
      <c r="J47" s="1" t="s">
        <v>69</v>
      </c>
      <c r="K47" s="1" t="s">
        <v>69</v>
      </c>
      <c r="L47" s="1" t="s">
        <v>68</v>
      </c>
      <c r="M47" s="1" t="s">
        <v>44</v>
      </c>
      <c r="N47" s="1" t="s">
        <v>76</v>
      </c>
      <c r="O47" s="1" t="s">
        <v>14</v>
      </c>
      <c r="P47" s="1" t="s">
        <v>68</v>
      </c>
      <c r="Q47" s="1" t="s">
        <v>45</v>
      </c>
      <c r="R47" s="1" t="s">
        <v>15</v>
      </c>
      <c r="S47" s="1" t="s">
        <v>29</v>
      </c>
      <c r="T47" s="1" t="s">
        <v>4262</v>
      </c>
      <c r="U47" s="1" t="s">
        <v>70</v>
      </c>
      <c r="V47" s="1" t="s">
        <v>29</v>
      </c>
      <c r="W47" s="1" t="s">
        <v>45</v>
      </c>
      <c r="X47" s="1" t="s">
        <v>70</v>
      </c>
      <c r="Y47" s="1" t="s">
        <v>4262</v>
      </c>
      <c r="Z47" s="1" t="s">
        <v>44</v>
      </c>
      <c r="AA47" s="1" t="s">
        <v>70</v>
      </c>
      <c r="AB47" s="1" t="s">
        <v>44</v>
      </c>
      <c r="AC47" s="1" t="s">
        <v>4262</v>
      </c>
      <c r="AD47" s="1" t="s">
        <v>4262</v>
      </c>
      <c r="AE47" s="1" t="s">
        <v>70</v>
      </c>
    </row>
    <row r="48" spans="1:31" ht="45" customHeight="1" x14ac:dyDescent="0.25">
      <c r="A48" s="1" t="s">
        <v>103</v>
      </c>
      <c r="B48" s="1" t="s">
        <v>9</v>
      </c>
      <c r="C48" s="1" t="s">
        <v>10</v>
      </c>
      <c r="D48" s="1" t="s">
        <v>3238</v>
      </c>
      <c r="E48" s="1" t="s">
        <v>3239</v>
      </c>
      <c r="F48" s="1">
        <v>122</v>
      </c>
      <c r="G48" s="1">
        <v>54</v>
      </c>
      <c r="H48" s="1">
        <v>44.26</v>
      </c>
      <c r="I48" s="4">
        <f t="shared" si="0"/>
        <v>91.944444444444471</v>
      </c>
      <c r="J48" s="1" t="s">
        <v>44</v>
      </c>
      <c r="K48" s="1" t="s">
        <v>69</v>
      </c>
      <c r="L48" s="1" t="s">
        <v>19</v>
      </c>
      <c r="M48" s="1" t="s">
        <v>14</v>
      </c>
      <c r="N48" s="1" t="s">
        <v>3358</v>
      </c>
      <c r="O48" s="1" t="s">
        <v>22</v>
      </c>
      <c r="P48" s="1" t="s">
        <v>69</v>
      </c>
      <c r="Q48" s="1" t="s">
        <v>40</v>
      </c>
      <c r="R48" s="1" t="s">
        <v>50</v>
      </c>
      <c r="S48" s="1" t="s">
        <v>48</v>
      </c>
      <c r="T48" s="1" t="s">
        <v>4262</v>
      </c>
      <c r="U48" s="1" t="s">
        <v>69</v>
      </c>
      <c r="V48" s="1" t="s">
        <v>40</v>
      </c>
      <c r="W48" s="1" t="s">
        <v>70</v>
      </c>
      <c r="X48" s="1" t="s">
        <v>70</v>
      </c>
      <c r="Y48" s="1" t="s">
        <v>4262</v>
      </c>
      <c r="Z48" s="1" t="s">
        <v>70</v>
      </c>
      <c r="AA48" s="1" t="s">
        <v>69</v>
      </c>
      <c r="AB48" s="1" t="s">
        <v>70</v>
      </c>
      <c r="AC48" s="1" t="s">
        <v>4262</v>
      </c>
      <c r="AD48" s="1" t="s">
        <v>4262</v>
      </c>
      <c r="AE48" s="1" t="s">
        <v>48</v>
      </c>
    </row>
    <row r="49" spans="1:31" ht="45" customHeight="1" x14ac:dyDescent="0.25">
      <c r="A49" s="1" t="s">
        <v>103</v>
      </c>
      <c r="B49" s="1" t="s">
        <v>9</v>
      </c>
      <c r="C49" s="1" t="s">
        <v>10</v>
      </c>
      <c r="D49" s="1" t="s">
        <v>3240</v>
      </c>
      <c r="E49" s="1" t="s">
        <v>3241</v>
      </c>
      <c r="F49" s="1">
        <v>178</v>
      </c>
      <c r="G49" s="1">
        <v>206</v>
      </c>
      <c r="H49" s="1">
        <v>115.73</v>
      </c>
      <c r="I49" s="4">
        <f t="shared" si="0"/>
        <v>99</v>
      </c>
      <c r="J49" s="1" t="s">
        <v>68</v>
      </c>
      <c r="K49" s="1" t="s">
        <v>68</v>
      </c>
      <c r="L49" s="1" t="s">
        <v>68</v>
      </c>
      <c r="M49" s="1" t="s">
        <v>68</v>
      </c>
      <c r="N49" s="1" t="s">
        <v>68</v>
      </c>
      <c r="O49" s="1" t="s">
        <v>68</v>
      </c>
      <c r="P49" s="1" t="s">
        <v>68</v>
      </c>
      <c r="Q49" s="1" t="s">
        <v>68</v>
      </c>
      <c r="R49" s="1" t="s">
        <v>68</v>
      </c>
      <c r="S49" s="1" t="s">
        <v>68</v>
      </c>
      <c r="T49" s="1" t="s">
        <v>4262</v>
      </c>
      <c r="U49" s="1" t="s">
        <v>68</v>
      </c>
      <c r="V49" s="1" t="s">
        <v>68</v>
      </c>
      <c r="W49" s="1" t="s">
        <v>68</v>
      </c>
      <c r="X49" s="1" t="s">
        <v>68</v>
      </c>
      <c r="Y49" s="1" t="s">
        <v>4262</v>
      </c>
      <c r="Z49" s="1" t="s">
        <v>68</v>
      </c>
      <c r="AA49" s="1" t="s">
        <v>68</v>
      </c>
      <c r="AB49" s="1" t="s">
        <v>68</v>
      </c>
      <c r="AC49" s="1" t="s">
        <v>4262</v>
      </c>
      <c r="AD49" s="1" t="s">
        <v>4262</v>
      </c>
      <c r="AE49" s="1" t="s">
        <v>68</v>
      </c>
    </row>
    <row r="50" spans="1:31" ht="45" customHeight="1" x14ac:dyDescent="0.25">
      <c r="A50" s="1" t="s">
        <v>103</v>
      </c>
      <c r="B50" s="1" t="s">
        <v>9</v>
      </c>
      <c r="C50" s="1" t="s">
        <v>10</v>
      </c>
      <c r="D50" s="1" t="s">
        <v>3242</v>
      </c>
      <c r="E50" s="1" t="s">
        <v>3243</v>
      </c>
      <c r="F50" s="1">
        <v>209</v>
      </c>
      <c r="G50" s="1">
        <v>120</v>
      </c>
      <c r="H50" s="1">
        <v>57.42</v>
      </c>
      <c r="I50" s="4">
        <f t="shared" si="0"/>
        <v>93.055555555555586</v>
      </c>
      <c r="J50" s="1" t="s">
        <v>15</v>
      </c>
      <c r="K50" s="1" t="s">
        <v>70</v>
      </c>
      <c r="L50" s="1" t="s">
        <v>48</v>
      </c>
      <c r="M50" s="1" t="s">
        <v>70</v>
      </c>
      <c r="N50" s="1" t="s">
        <v>72</v>
      </c>
      <c r="O50" s="1" t="s">
        <v>14</v>
      </c>
      <c r="P50" s="1" t="s">
        <v>44</v>
      </c>
      <c r="Q50" s="1" t="s">
        <v>48</v>
      </c>
      <c r="R50" s="1" t="s">
        <v>40</v>
      </c>
      <c r="S50" s="1" t="s">
        <v>19</v>
      </c>
      <c r="T50" s="1" t="s">
        <v>4262</v>
      </c>
      <c r="U50" s="1" t="s">
        <v>45</v>
      </c>
      <c r="V50" s="1" t="s">
        <v>48</v>
      </c>
      <c r="W50" s="1" t="s">
        <v>29</v>
      </c>
      <c r="X50" s="1" t="s">
        <v>15</v>
      </c>
      <c r="Y50" s="1" t="s">
        <v>4262</v>
      </c>
      <c r="Z50" s="1" t="s">
        <v>70</v>
      </c>
      <c r="AA50" s="1" t="s">
        <v>70</v>
      </c>
      <c r="AB50" s="1" t="s">
        <v>70</v>
      </c>
      <c r="AC50" s="1" t="s">
        <v>4262</v>
      </c>
      <c r="AD50" s="1" t="s">
        <v>4262</v>
      </c>
      <c r="AE50" s="1" t="s">
        <v>15</v>
      </c>
    </row>
    <row r="51" spans="1:31" ht="45" customHeight="1" x14ac:dyDescent="0.25">
      <c r="A51" s="1" t="s">
        <v>103</v>
      </c>
      <c r="B51" s="1" t="s">
        <v>9</v>
      </c>
      <c r="C51" s="1" t="s">
        <v>10</v>
      </c>
      <c r="D51" s="1" t="s">
        <v>3246</v>
      </c>
      <c r="E51" s="1" t="s">
        <v>3247</v>
      </c>
      <c r="F51" s="1">
        <v>150</v>
      </c>
      <c r="G51" s="1">
        <v>72</v>
      </c>
      <c r="H51" s="1">
        <v>48</v>
      </c>
      <c r="I51" s="4">
        <f t="shared" si="0"/>
        <v>94.833333333333314</v>
      </c>
      <c r="J51" s="1" t="s">
        <v>69</v>
      </c>
      <c r="K51" s="1" t="s">
        <v>69</v>
      </c>
      <c r="L51" s="1" t="s">
        <v>44</v>
      </c>
      <c r="M51" s="1" t="s">
        <v>44</v>
      </c>
      <c r="N51" s="1" t="s">
        <v>330</v>
      </c>
      <c r="O51" s="1" t="s">
        <v>29</v>
      </c>
      <c r="P51" s="1" t="s">
        <v>68</v>
      </c>
      <c r="Q51" s="1" t="s">
        <v>15</v>
      </c>
      <c r="R51" s="1" t="s">
        <v>70</v>
      </c>
      <c r="S51" s="1" t="s">
        <v>45</v>
      </c>
      <c r="T51" s="1" t="s">
        <v>4262</v>
      </c>
      <c r="U51" s="1" t="s">
        <v>44</v>
      </c>
      <c r="V51" s="1" t="s">
        <v>14</v>
      </c>
      <c r="W51" s="1" t="s">
        <v>15</v>
      </c>
      <c r="X51" s="1" t="s">
        <v>15</v>
      </c>
      <c r="Y51" s="1" t="s">
        <v>4262</v>
      </c>
      <c r="Z51" s="1" t="s">
        <v>68</v>
      </c>
      <c r="AA51" s="1" t="s">
        <v>68</v>
      </c>
      <c r="AB51" s="1" t="s">
        <v>68</v>
      </c>
      <c r="AC51" s="1" t="s">
        <v>4262</v>
      </c>
      <c r="AD51" s="1" t="s">
        <v>4262</v>
      </c>
      <c r="AE51" s="1" t="s">
        <v>15</v>
      </c>
    </row>
    <row r="52" spans="1:31" ht="45" customHeight="1" x14ac:dyDescent="0.25">
      <c r="A52" s="1" t="s">
        <v>103</v>
      </c>
      <c r="B52" s="1" t="s">
        <v>9</v>
      </c>
      <c r="C52" s="1" t="s">
        <v>10</v>
      </c>
      <c r="D52" s="1" t="s">
        <v>113</v>
      </c>
      <c r="E52" s="1" t="s">
        <v>114</v>
      </c>
      <c r="F52" s="1">
        <v>230</v>
      </c>
      <c r="G52" s="1">
        <v>175</v>
      </c>
      <c r="H52" s="1">
        <v>76.09</v>
      </c>
      <c r="I52" s="4">
        <f t="shared" si="0"/>
        <v>96.222222222222243</v>
      </c>
      <c r="J52" s="1" t="s">
        <v>69</v>
      </c>
      <c r="K52" s="1" t="s">
        <v>68</v>
      </c>
      <c r="L52" s="1" t="s">
        <v>70</v>
      </c>
      <c r="M52" s="1" t="s">
        <v>69</v>
      </c>
      <c r="N52" s="1" t="s">
        <v>50</v>
      </c>
      <c r="O52" s="1" t="s">
        <v>70</v>
      </c>
      <c r="P52" s="1" t="s">
        <v>68</v>
      </c>
      <c r="Q52" s="1" t="s">
        <v>45</v>
      </c>
      <c r="R52" s="1" t="s">
        <v>70</v>
      </c>
      <c r="S52" s="1" t="s">
        <v>48</v>
      </c>
      <c r="T52" s="1" t="s">
        <v>4262</v>
      </c>
      <c r="U52" s="1" t="s">
        <v>69</v>
      </c>
      <c r="V52" s="1" t="s">
        <v>70</v>
      </c>
      <c r="W52" s="1" t="s">
        <v>70</v>
      </c>
      <c r="X52" s="1" t="s">
        <v>45</v>
      </c>
      <c r="Y52" s="1" t="s">
        <v>4262</v>
      </c>
      <c r="Z52" s="1" t="s">
        <v>69</v>
      </c>
      <c r="AA52" s="1" t="s">
        <v>44</v>
      </c>
      <c r="AB52" s="1" t="s">
        <v>44</v>
      </c>
      <c r="AC52" s="1" t="s">
        <v>4262</v>
      </c>
      <c r="AD52" s="1" t="s">
        <v>4262</v>
      </c>
      <c r="AE52" s="1" t="s">
        <v>69</v>
      </c>
    </row>
    <row r="53" spans="1:31" ht="45" customHeight="1" x14ac:dyDescent="0.25">
      <c r="A53" s="1" t="s">
        <v>103</v>
      </c>
      <c r="B53" s="1" t="s">
        <v>9</v>
      </c>
      <c r="C53" s="1" t="s">
        <v>10</v>
      </c>
      <c r="D53" s="1" t="s">
        <v>3248</v>
      </c>
      <c r="E53" s="1" t="s">
        <v>3249</v>
      </c>
      <c r="F53" s="1">
        <v>84</v>
      </c>
      <c r="G53" s="1">
        <v>44</v>
      </c>
      <c r="H53" s="1">
        <v>52.38</v>
      </c>
      <c r="I53" s="4">
        <f t="shared" si="0"/>
        <v>97.722222222222243</v>
      </c>
      <c r="J53" s="1" t="s">
        <v>13</v>
      </c>
      <c r="K53" s="1" t="s">
        <v>13</v>
      </c>
      <c r="L53" s="1" t="s">
        <v>29</v>
      </c>
      <c r="M53" s="1" t="s">
        <v>45</v>
      </c>
      <c r="N53" s="1" t="s">
        <v>45</v>
      </c>
      <c r="O53" s="1" t="s">
        <v>48</v>
      </c>
      <c r="P53" s="1" t="s">
        <v>13</v>
      </c>
      <c r="Q53" s="1" t="s">
        <v>45</v>
      </c>
      <c r="R53" s="1" t="s">
        <v>69</v>
      </c>
      <c r="S53" s="1" t="s">
        <v>13</v>
      </c>
      <c r="T53" s="1" t="s">
        <v>4262</v>
      </c>
      <c r="U53" s="1" t="s">
        <v>69</v>
      </c>
      <c r="V53" s="1" t="s">
        <v>69</v>
      </c>
      <c r="W53" s="1" t="s">
        <v>69</v>
      </c>
      <c r="X53" s="1" t="s">
        <v>69</v>
      </c>
      <c r="Y53" s="1" t="s">
        <v>4262</v>
      </c>
      <c r="Z53" s="1" t="s">
        <v>13</v>
      </c>
      <c r="AA53" s="1" t="s">
        <v>13</v>
      </c>
      <c r="AB53" s="1" t="s">
        <v>13</v>
      </c>
      <c r="AC53" s="1" t="s">
        <v>4262</v>
      </c>
      <c r="AD53" s="1" t="s">
        <v>4262</v>
      </c>
      <c r="AE53" s="1" t="s">
        <v>13</v>
      </c>
    </row>
    <row r="54" spans="1:31" ht="45" customHeight="1" x14ac:dyDescent="0.25">
      <c r="A54" s="1" t="s">
        <v>103</v>
      </c>
      <c r="B54" s="1" t="s">
        <v>9</v>
      </c>
      <c r="C54" s="1" t="s">
        <v>10</v>
      </c>
      <c r="D54" s="1" t="s">
        <v>3250</v>
      </c>
      <c r="E54" s="1" t="s">
        <v>3251</v>
      </c>
      <c r="F54" s="1">
        <v>100</v>
      </c>
      <c r="G54" s="1">
        <v>51</v>
      </c>
      <c r="H54" s="1">
        <v>51</v>
      </c>
      <c r="I54" s="4">
        <f t="shared" si="0"/>
        <v>94.722222222222243</v>
      </c>
      <c r="J54" s="1" t="s">
        <v>13</v>
      </c>
      <c r="K54" s="1" t="s">
        <v>69</v>
      </c>
      <c r="L54" s="1" t="s">
        <v>18</v>
      </c>
      <c r="M54" s="1" t="s">
        <v>40</v>
      </c>
      <c r="N54" s="1" t="s">
        <v>63</v>
      </c>
      <c r="O54" s="1" t="s">
        <v>50</v>
      </c>
      <c r="P54" s="1" t="s">
        <v>69</v>
      </c>
      <c r="Q54" s="1" t="s">
        <v>13</v>
      </c>
      <c r="R54" s="1" t="s">
        <v>70</v>
      </c>
      <c r="S54" s="1" t="s">
        <v>19</v>
      </c>
      <c r="T54" s="1" t="s">
        <v>4262</v>
      </c>
      <c r="U54" s="1" t="s">
        <v>13</v>
      </c>
      <c r="V54" s="1" t="s">
        <v>70</v>
      </c>
      <c r="W54" s="1" t="s">
        <v>69</v>
      </c>
      <c r="X54" s="1" t="s">
        <v>13</v>
      </c>
      <c r="Y54" s="1" t="s">
        <v>4262</v>
      </c>
      <c r="Z54" s="1" t="s">
        <v>69</v>
      </c>
      <c r="AA54" s="1" t="s">
        <v>70</v>
      </c>
      <c r="AB54" s="1" t="s">
        <v>13</v>
      </c>
      <c r="AC54" s="1" t="s">
        <v>4262</v>
      </c>
      <c r="AD54" s="1" t="s">
        <v>4262</v>
      </c>
      <c r="AE54" s="1" t="s">
        <v>14</v>
      </c>
    </row>
    <row r="55" spans="1:31" ht="45" customHeight="1" x14ac:dyDescent="0.25">
      <c r="A55" s="1" t="s">
        <v>103</v>
      </c>
      <c r="B55" s="1" t="s">
        <v>9</v>
      </c>
      <c r="C55" s="1" t="s">
        <v>10</v>
      </c>
      <c r="D55" s="1" t="s">
        <v>3252</v>
      </c>
      <c r="E55" s="1" t="s">
        <v>3253</v>
      </c>
      <c r="F55" s="1">
        <v>141</v>
      </c>
      <c r="G55" s="1">
        <v>77</v>
      </c>
      <c r="H55" s="1">
        <v>54.61</v>
      </c>
      <c r="I55" s="4">
        <f t="shared" si="0"/>
        <v>96.277777777777771</v>
      </c>
      <c r="J55" s="1" t="s">
        <v>44</v>
      </c>
      <c r="K55" s="1" t="s">
        <v>68</v>
      </c>
      <c r="L55" s="1" t="s">
        <v>14</v>
      </c>
      <c r="M55" s="1" t="s">
        <v>29</v>
      </c>
      <c r="N55" s="1" t="s">
        <v>50</v>
      </c>
      <c r="O55" s="1" t="s">
        <v>29</v>
      </c>
      <c r="P55" s="1" t="s">
        <v>13</v>
      </c>
      <c r="Q55" s="1" t="s">
        <v>68</v>
      </c>
      <c r="R55" s="1" t="s">
        <v>44</v>
      </c>
      <c r="S55" s="1" t="s">
        <v>29</v>
      </c>
      <c r="T55" s="1" t="s">
        <v>4262</v>
      </c>
      <c r="U55" s="1" t="s">
        <v>69</v>
      </c>
      <c r="V55" s="1" t="s">
        <v>40</v>
      </c>
      <c r="W55" s="1" t="s">
        <v>70</v>
      </c>
      <c r="X55" s="1" t="s">
        <v>13</v>
      </c>
      <c r="Y55" s="1" t="s">
        <v>4262</v>
      </c>
      <c r="Z55" s="1" t="s">
        <v>68</v>
      </c>
      <c r="AA55" s="1" t="s">
        <v>68</v>
      </c>
      <c r="AB55" s="1" t="s">
        <v>13</v>
      </c>
      <c r="AC55" s="1" t="s">
        <v>4262</v>
      </c>
      <c r="AD55" s="1" t="s">
        <v>4262</v>
      </c>
      <c r="AE55" s="1" t="s">
        <v>68</v>
      </c>
    </row>
    <row r="56" spans="1:31" ht="45" customHeight="1" x14ac:dyDescent="0.25">
      <c r="A56" s="1" t="s">
        <v>103</v>
      </c>
      <c r="B56" s="1" t="s">
        <v>9</v>
      </c>
      <c r="C56" s="1" t="s">
        <v>10</v>
      </c>
      <c r="D56" s="1" t="s">
        <v>3254</v>
      </c>
      <c r="E56" s="1" t="s">
        <v>3255</v>
      </c>
      <c r="F56" s="1">
        <v>233</v>
      </c>
      <c r="G56" s="1">
        <v>95</v>
      </c>
      <c r="H56" s="1">
        <v>40.770000000000003</v>
      </c>
      <c r="I56" s="4">
        <f t="shared" si="0"/>
        <v>86.111111111111128</v>
      </c>
      <c r="J56" s="1" t="s">
        <v>19</v>
      </c>
      <c r="K56" s="1" t="s">
        <v>48</v>
      </c>
      <c r="L56" s="1" t="s">
        <v>3404</v>
      </c>
      <c r="M56" s="1" t="s">
        <v>19</v>
      </c>
      <c r="N56" s="1" t="s">
        <v>192</v>
      </c>
      <c r="O56" s="1" t="s">
        <v>50</v>
      </c>
      <c r="P56" s="1" t="s">
        <v>19</v>
      </c>
      <c r="Q56" s="1" t="s">
        <v>55</v>
      </c>
      <c r="R56" s="1" t="s">
        <v>59</v>
      </c>
      <c r="S56" s="1" t="s">
        <v>76</v>
      </c>
      <c r="T56" s="1" t="s">
        <v>4262</v>
      </c>
      <c r="U56" s="1" t="s">
        <v>19</v>
      </c>
      <c r="V56" s="1" t="s">
        <v>55</v>
      </c>
      <c r="W56" s="1" t="s">
        <v>19</v>
      </c>
      <c r="X56" s="1" t="s">
        <v>50</v>
      </c>
      <c r="Y56" s="1" t="s">
        <v>4262</v>
      </c>
      <c r="Z56" s="1" t="s">
        <v>40</v>
      </c>
      <c r="AA56" s="1" t="s">
        <v>14</v>
      </c>
      <c r="AB56" s="1" t="s">
        <v>50</v>
      </c>
      <c r="AC56" s="1" t="s">
        <v>4262</v>
      </c>
      <c r="AD56" s="1" t="s">
        <v>4262</v>
      </c>
      <c r="AE56" s="1" t="s">
        <v>18</v>
      </c>
    </row>
    <row r="57" spans="1:31" ht="45" customHeight="1" x14ac:dyDescent="0.25">
      <c r="A57" s="1" t="s">
        <v>103</v>
      </c>
      <c r="B57" s="1" t="s">
        <v>9</v>
      </c>
      <c r="C57" s="1" t="s">
        <v>10</v>
      </c>
      <c r="D57" s="1" t="s">
        <v>3256</v>
      </c>
      <c r="E57" s="1" t="s">
        <v>3257</v>
      </c>
      <c r="F57" s="1">
        <v>174</v>
      </c>
      <c r="G57" s="1">
        <v>75</v>
      </c>
      <c r="H57" s="1">
        <v>43.1</v>
      </c>
      <c r="I57" s="4">
        <f t="shared" si="0"/>
        <v>95.444444444444457</v>
      </c>
      <c r="J57" s="1" t="s">
        <v>69</v>
      </c>
      <c r="K57" s="1" t="s">
        <v>44</v>
      </c>
      <c r="L57" s="1" t="s">
        <v>45</v>
      </c>
      <c r="M57" s="1" t="s">
        <v>70</v>
      </c>
      <c r="N57" s="1" t="s">
        <v>15</v>
      </c>
      <c r="O57" s="1" t="s">
        <v>14</v>
      </c>
      <c r="P57" s="1" t="s">
        <v>44</v>
      </c>
      <c r="Q57" s="1" t="s">
        <v>29</v>
      </c>
      <c r="R57" s="1" t="s">
        <v>70</v>
      </c>
      <c r="S57" s="1" t="s">
        <v>40</v>
      </c>
      <c r="T57" s="1" t="s">
        <v>4262</v>
      </c>
      <c r="U57" s="1" t="s">
        <v>13</v>
      </c>
      <c r="V57" s="1" t="s">
        <v>40</v>
      </c>
      <c r="W57" s="1" t="s">
        <v>70</v>
      </c>
      <c r="X57" s="1" t="s">
        <v>44</v>
      </c>
      <c r="Y57" s="1" t="s">
        <v>4262</v>
      </c>
      <c r="Z57" s="1" t="s">
        <v>44</v>
      </c>
      <c r="AA57" s="1" t="s">
        <v>44</v>
      </c>
      <c r="AB57" s="1" t="s">
        <v>44</v>
      </c>
      <c r="AC57" s="1" t="s">
        <v>4262</v>
      </c>
      <c r="AD57" s="1" t="s">
        <v>4262</v>
      </c>
      <c r="AE57" s="1" t="s">
        <v>70</v>
      </c>
    </row>
    <row r="58" spans="1:31" ht="45" customHeight="1" x14ac:dyDescent="0.25">
      <c r="A58" s="1" t="s">
        <v>103</v>
      </c>
      <c r="B58" s="1" t="s">
        <v>9</v>
      </c>
      <c r="C58" s="1" t="s">
        <v>10</v>
      </c>
      <c r="D58" s="1" t="s">
        <v>3258</v>
      </c>
      <c r="E58" s="1" t="s">
        <v>3259</v>
      </c>
      <c r="F58" s="1">
        <v>102</v>
      </c>
      <c r="G58" s="1">
        <v>42</v>
      </c>
      <c r="H58" s="1">
        <v>41.18</v>
      </c>
      <c r="I58" s="4">
        <f t="shared" si="0"/>
        <v>99.388888888888886</v>
      </c>
      <c r="J58" s="1" t="s">
        <v>13</v>
      </c>
      <c r="K58" s="1" t="s">
        <v>13</v>
      </c>
      <c r="L58" s="1" t="s">
        <v>13</v>
      </c>
      <c r="M58" s="1" t="s">
        <v>13</v>
      </c>
      <c r="N58" s="1" t="s">
        <v>13</v>
      </c>
      <c r="O58" s="1" t="s">
        <v>13</v>
      </c>
      <c r="P58" s="1" t="s">
        <v>13</v>
      </c>
      <c r="Q58" s="1" t="s">
        <v>69</v>
      </c>
      <c r="R58" s="1" t="s">
        <v>69</v>
      </c>
      <c r="S58" s="1" t="s">
        <v>69</v>
      </c>
      <c r="T58" s="1" t="s">
        <v>4262</v>
      </c>
      <c r="U58" s="1" t="s">
        <v>13</v>
      </c>
      <c r="V58" s="1" t="s">
        <v>13</v>
      </c>
      <c r="W58" s="1" t="s">
        <v>13</v>
      </c>
      <c r="X58" s="1" t="s">
        <v>13</v>
      </c>
      <c r="Y58" s="1" t="s">
        <v>4262</v>
      </c>
      <c r="Z58" s="1" t="s">
        <v>13</v>
      </c>
      <c r="AA58" s="1" t="s">
        <v>13</v>
      </c>
      <c r="AB58" s="1" t="s">
        <v>13</v>
      </c>
      <c r="AC58" s="1" t="s">
        <v>4262</v>
      </c>
      <c r="AD58" s="1" t="s">
        <v>4262</v>
      </c>
      <c r="AE58" s="1" t="s">
        <v>45</v>
      </c>
    </row>
    <row r="59" spans="1:31" ht="45" customHeight="1" x14ac:dyDescent="0.25">
      <c r="A59" s="1" t="s">
        <v>103</v>
      </c>
      <c r="B59" s="1" t="s">
        <v>9</v>
      </c>
      <c r="C59" s="1" t="s">
        <v>10</v>
      </c>
      <c r="D59" s="1" t="s">
        <v>3260</v>
      </c>
      <c r="E59" s="1" t="s">
        <v>3261</v>
      </c>
      <c r="F59" s="1">
        <v>233</v>
      </c>
      <c r="G59" s="1">
        <v>124</v>
      </c>
      <c r="H59" s="1">
        <v>53.22</v>
      </c>
      <c r="I59" s="4">
        <f t="shared" si="0"/>
        <v>94.555555555555557</v>
      </c>
      <c r="J59" s="1" t="s">
        <v>45</v>
      </c>
      <c r="K59" s="1" t="s">
        <v>44</v>
      </c>
      <c r="L59" s="1" t="s">
        <v>44</v>
      </c>
      <c r="M59" s="1" t="s">
        <v>15</v>
      </c>
      <c r="N59" s="1" t="s">
        <v>63</v>
      </c>
      <c r="O59" s="1" t="s">
        <v>76</v>
      </c>
      <c r="P59" s="1" t="s">
        <v>44</v>
      </c>
      <c r="Q59" s="1" t="s">
        <v>15</v>
      </c>
      <c r="R59" s="1" t="s">
        <v>45</v>
      </c>
      <c r="S59" s="1" t="s">
        <v>50</v>
      </c>
      <c r="T59" s="1" t="s">
        <v>4262</v>
      </c>
      <c r="U59" s="1" t="s">
        <v>44</v>
      </c>
      <c r="V59" s="1" t="s">
        <v>44</v>
      </c>
      <c r="W59" s="1" t="s">
        <v>44</v>
      </c>
      <c r="X59" s="1" t="s">
        <v>44</v>
      </c>
      <c r="Y59" s="1" t="s">
        <v>4262</v>
      </c>
      <c r="Z59" s="1" t="s">
        <v>69</v>
      </c>
      <c r="AA59" s="1" t="s">
        <v>70</v>
      </c>
      <c r="AB59" s="1" t="s">
        <v>68</v>
      </c>
      <c r="AC59" s="1" t="s">
        <v>4262</v>
      </c>
      <c r="AD59" s="1" t="s">
        <v>4262</v>
      </c>
      <c r="AE59" s="1" t="s">
        <v>69</v>
      </c>
    </row>
    <row r="60" spans="1:31" ht="45" customHeight="1" x14ac:dyDescent="0.25">
      <c r="A60" s="1" t="s">
        <v>103</v>
      </c>
      <c r="B60" s="1" t="s">
        <v>9</v>
      </c>
      <c r="C60" s="1" t="s">
        <v>10</v>
      </c>
      <c r="D60" s="1" t="s">
        <v>3262</v>
      </c>
      <c r="E60" s="1" t="s">
        <v>3263</v>
      </c>
      <c r="F60" s="1">
        <v>151</v>
      </c>
      <c r="G60" s="1">
        <v>69</v>
      </c>
      <c r="H60" s="1">
        <v>45.7</v>
      </c>
      <c r="I60" s="4">
        <f t="shared" si="0"/>
        <v>93.666666666666671</v>
      </c>
      <c r="J60" s="1" t="s">
        <v>70</v>
      </c>
      <c r="K60" s="1" t="s">
        <v>69</v>
      </c>
      <c r="L60" s="1" t="s">
        <v>40</v>
      </c>
      <c r="M60" s="1" t="s">
        <v>48</v>
      </c>
      <c r="N60" s="1" t="s">
        <v>39</v>
      </c>
      <c r="O60" s="1" t="s">
        <v>14</v>
      </c>
      <c r="P60" s="1" t="s">
        <v>44</v>
      </c>
      <c r="Q60" s="1" t="s">
        <v>14</v>
      </c>
      <c r="R60" s="1" t="s">
        <v>45</v>
      </c>
      <c r="S60" s="1" t="s">
        <v>40</v>
      </c>
      <c r="T60" s="1" t="s">
        <v>4262</v>
      </c>
      <c r="U60" s="1" t="s">
        <v>69</v>
      </c>
      <c r="V60" s="1" t="s">
        <v>29</v>
      </c>
      <c r="W60" s="1" t="s">
        <v>45</v>
      </c>
      <c r="X60" s="1" t="s">
        <v>29</v>
      </c>
      <c r="Y60" s="1" t="s">
        <v>4262</v>
      </c>
      <c r="Z60" s="1" t="s">
        <v>44</v>
      </c>
      <c r="AA60" s="1" t="s">
        <v>44</v>
      </c>
      <c r="AB60" s="1" t="s">
        <v>44</v>
      </c>
      <c r="AC60" s="1" t="s">
        <v>4262</v>
      </c>
      <c r="AD60" s="1" t="s">
        <v>4262</v>
      </c>
      <c r="AE60" s="1" t="s">
        <v>45</v>
      </c>
    </row>
    <row r="61" spans="1:31" ht="45" customHeight="1" x14ac:dyDescent="0.25">
      <c r="A61" s="1" t="s">
        <v>103</v>
      </c>
      <c r="B61" s="1" t="s">
        <v>9</v>
      </c>
      <c r="C61" s="1" t="s">
        <v>10</v>
      </c>
      <c r="D61" s="1" t="s">
        <v>3264</v>
      </c>
      <c r="E61" s="1" t="s">
        <v>3265</v>
      </c>
      <c r="F61" s="1">
        <v>175</v>
      </c>
      <c r="G61" s="1">
        <v>99</v>
      </c>
      <c r="H61" s="1">
        <v>56.57</v>
      </c>
      <c r="I61" s="4">
        <f t="shared" si="0"/>
        <v>95.1111111111111</v>
      </c>
      <c r="J61" s="1" t="s">
        <v>15</v>
      </c>
      <c r="K61" s="1" t="s">
        <v>44</v>
      </c>
      <c r="L61" s="1" t="s">
        <v>70</v>
      </c>
      <c r="M61" s="1" t="s">
        <v>70</v>
      </c>
      <c r="N61" s="1" t="s">
        <v>72</v>
      </c>
      <c r="O61" s="1" t="s">
        <v>15</v>
      </c>
      <c r="P61" s="1" t="s">
        <v>44</v>
      </c>
      <c r="Q61" s="1" t="s">
        <v>45</v>
      </c>
      <c r="R61" s="1" t="s">
        <v>45</v>
      </c>
      <c r="S61" s="1" t="s">
        <v>70</v>
      </c>
      <c r="T61" s="1" t="s">
        <v>4262</v>
      </c>
      <c r="U61" s="1" t="s">
        <v>44</v>
      </c>
      <c r="V61" s="1" t="s">
        <v>48</v>
      </c>
      <c r="W61" s="1" t="s">
        <v>45</v>
      </c>
      <c r="X61" s="1" t="s">
        <v>70</v>
      </c>
      <c r="Y61" s="1" t="s">
        <v>4262</v>
      </c>
      <c r="Z61" s="1" t="s">
        <v>44</v>
      </c>
      <c r="AA61" s="1" t="s">
        <v>44</v>
      </c>
      <c r="AB61" s="1" t="s">
        <v>44</v>
      </c>
      <c r="AC61" s="1" t="s">
        <v>4262</v>
      </c>
      <c r="AD61" s="1" t="s">
        <v>4262</v>
      </c>
      <c r="AE61" s="1" t="s">
        <v>44</v>
      </c>
    </row>
    <row r="62" spans="1:31" ht="45" customHeight="1" x14ac:dyDescent="0.25">
      <c r="A62" s="1" t="s">
        <v>103</v>
      </c>
      <c r="B62" s="1" t="s">
        <v>9</v>
      </c>
      <c r="C62" s="1" t="s">
        <v>10</v>
      </c>
      <c r="D62" s="1" t="s">
        <v>3266</v>
      </c>
      <c r="E62" s="1" t="s">
        <v>3267</v>
      </c>
      <c r="F62" s="1">
        <v>227</v>
      </c>
      <c r="G62" s="1">
        <v>108</v>
      </c>
      <c r="H62" s="1">
        <v>47.58</v>
      </c>
      <c r="I62" s="4">
        <f t="shared" si="0"/>
        <v>95.944444444444443</v>
      </c>
      <c r="J62" s="1" t="s">
        <v>69</v>
      </c>
      <c r="K62" s="1" t="s">
        <v>68</v>
      </c>
      <c r="L62" s="1" t="s">
        <v>44</v>
      </c>
      <c r="M62" s="1" t="s">
        <v>44</v>
      </c>
      <c r="N62" s="1" t="s">
        <v>72</v>
      </c>
      <c r="O62" s="1" t="s">
        <v>45</v>
      </c>
      <c r="P62" s="1" t="s">
        <v>69</v>
      </c>
      <c r="Q62" s="1" t="s">
        <v>14</v>
      </c>
      <c r="R62" s="1" t="s">
        <v>70</v>
      </c>
      <c r="S62" s="1" t="s">
        <v>29</v>
      </c>
      <c r="T62" s="1" t="s">
        <v>4262</v>
      </c>
      <c r="U62" s="1" t="s">
        <v>70</v>
      </c>
      <c r="V62" s="1" t="s">
        <v>45</v>
      </c>
      <c r="W62" s="1" t="s">
        <v>70</v>
      </c>
      <c r="X62" s="1" t="s">
        <v>69</v>
      </c>
      <c r="Y62" s="1" t="s">
        <v>4262</v>
      </c>
      <c r="Z62" s="1" t="s">
        <v>44</v>
      </c>
      <c r="AA62" s="1" t="s">
        <v>68</v>
      </c>
      <c r="AB62" s="1" t="s">
        <v>68</v>
      </c>
      <c r="AC62" s="1" t="s">
        <v>4262</v>
      </c>
      <c r="AD62" s="1" t="s">
        <v>4262</v>
      </c>
      <c r="AE62" s="1" t="s">
        <v>44</v>
      </c>
    </row>
    <row r="63" spans="1:31" ht="45" customHeight="1" x14ac:dyDescent="0.25">
      <c r="A63" s="1" t="s">
        <v>103</v>
      </c>
      <c r="B63" s="1" t="s">
        <v>9</v>
      </c>
      <c r="C63" s="1" t="s">
        <v>10</v>
      </c>
      <c r="D63" s="1" t="s">
        <v>115</v>
      </c>
      <c r="E63" s="1" t="s">
        <v>116</v>
      </c>
      <c r="F63" s="1">
        <v>77</v>
      </c>
      <c r="G63" s="1">
        <v>47</v>
      </c>
      <c r="H63" s="1">
        <v>61.04</v>
      </c>
      <c r="I63" s="4">
        <f t="shared" si="0"/>
        <v>96.500000000000028</v>
      </c>
      <c r="J63" s="1" t="s">
        <v>13</v>
      </c>
      <c r="K63" s="1" t="s">
        <v>13</v>
      </c>
      <c r="L63" s="1" t="s">
        <v>69</v>
      </c>
      <c r="M63" s="1" t="s">
        <v>29</v>
      </c>
      <c r="N63" s="1" t="s">
        <v>48</v>
      </c>
      <c r="O63" s="1" t="s">
        <v>48</v>
      </c>
      <c r="P63" s="1" t="s">
        <v>13</v>
      </c>
      <c r="Q63" s="1" t="s">
        <v>70</v>
      </c>
      <c r="R63" s="1" t="s">
        <v>13</v>
      </c>
      <c r="S63" s="1" t="s">
        <v>18</v>
      </c>
      <c r="T63" s="1" t="s">
        <v>4262</v>
      </c>
      <c r="U63" s="1" t="s">
        <v>13</v>
      </c>
      <c r="V63" s="1" t="s">
        <v>29</v>
      </c>
      <c r="W63" s="1" t="s">
        <v>69</v>
      </c>
      <c r="X63" s="1" t="s">
        <v>69</v>
      </c>
      <c r="Y63" s="1" t="s">
        <v>4262</v>
      </c>
      <c r="Z63" s="1" t="s">
        <v>69</v>
      </c>
      <c r="AA63" s="1" t="s">
        <v>69</v>
      </c>
      <c r="AB63" s="1" t="s">
        <v>13</v>
      </c>
      <c r="AC63" s="1" t="s">
        <v>4262</v>
      </c>
      <c r="AD63" s="1" t="s">
        <v>4262</v>
      </c>
      <c r="AE63" s="1" t="s">
        <v>70</v>
      </c>
    </row>
    <row r="64" spans="1:31" ht="45" customHeight="1" x14ac:dyDescent="0.25">
      <c r="A64" s="1" t="s">
        <v>103</v>
      </c>
      <c r="B64" s="1" t="s">
        <v>9</v>
      </c>
      <c r="C64" s="1" t="s">
        <v>10</v>
      </c>
      <c r="D64" s="1" t="s">
        <v>3268</v>
      </c>
      <c r="E64" s="1" t="s">
        <v>3269</v>
      </c>
      <c r="F64" s="1">
        <v>96</v>
      </c>
      <c r="G64" s="1">
        <v>54</v>
      </c>
      <c r="H64" s="1">
        <v>56.25</v>
      </c>
      <c r="I64" s="4">
        <f t="shared" si="0"/>
        <v>96.055555555555571</v>
      </c>
      <c r="J64" s="1" t="s">
        <v>69</v>
      </c>
      <c r="K64" s="1" t="s">
        <v>70</v>
      </c>
      <c r="L64" s="1" t="s">
        <v>70</v>
      </c>
      <c r="M64" s="1" t="s">
        <v>70</v>
      </c>
      <c r="N64" s="1" t="s">
        <v>29</v>
      </c>
      <c r="O64" s="1" t="s">
        <v>70</v>
      </c>
      <c r="P64" s="1" t="s">
        <v>70</v>
      </c>
      <c r="Q64" s="1" t="s">
        <v>70</v>
      </c>
      <c r="R64" s="1" t="s">
        <v>15</v>
      </c>
      <c r="S64" s="1" t="s">
        <v>69</v>
      </c>
      <c r="T64" s="1" t="s">
        <v>4262</v>
      </c>
      <c r="U64" s="1" t="s">
        <v>70</v>
      </c>
      <c r="V64" s="1" t="s">
        <v>70</v>
      </c>
      <c r="W64" s="1" t="s">
        <v>70</v>
      </c>
      <c r="X64" s="1" t="s">
        <v>15</v>
      </c>
      <c r="Y64" s="1" t="s">
        <v>4262</v>
      </c>
      <c r="Z64" s="1" t="s">
        <v>70</v>
      </c>
      <c r="AA64" s="1" t="s">
        <v>69</v>
      </c>
      <c r="AB64" s="1" t="s">
        <v>70</v>
      </c>
      <c r="AC64" s="1" t="s">
        <v>4262</v>
      </c>
      <c r="AD64" s="1" t="s">
        <v>4262</v>
      </c>
      <c r="AE64" s="1" t="s">
        <v>69</v>
      </c>
    </row>
    <row r="65" spans="1:31" ht="45" customHeight="1" x14ac:dyDescent="0.25">
      <c r="A65" s="1" t="s">
        <v>103</v>
      </c>
      <c r="B65" s="1" t="s">
        <v>9</v>
      </c>
      <c r="C65" s="1" t="s">
        <v>10</v>
      </c>
      <c r="D65" s="1" t="s">
        <v>3270</v>
      </c>
      <c r="E65" s="1" t="s">
        <v>3271</v>
      </c>
      <c r="F65" s="1">
        <v>82</v>
      </c>
      <c r="G65" s="1">
        <v>45</v>
      </c>
      <c r="H65" s="1">
        <v>54.88</v>
      </c>
      <c r="I65" s="4">
        <f t="shared" si="0"/>
        <v>98.444444444444457</v>
      </c>
      <c r="J65" s="1" t="s">
        <v>70</v>
      </c>
      <c r="K65" s="1" t="s">
        <v>13</v>
      </c>
      <c r="L65" s="1" t="s">
        <v>13</v>
      </c>
      <c r="M65" s="1" t="s">
        <v>13</v>
      </c>
      <c r="N65" s="1" t="s">
        <v>48</v>
      </c>
      <c r="O65" s="1" t="s">
        <v>45</v>
      </c>
      <c r="P65" s="1" t="s">
        <v>13</v>
      </c>
      <c r="Q65" s="1" t="s">
        <v>13</v>
      </c>
      <c r="R65" s="1" t="s">
        <v>13</v>
      </c>
      <c r="S65" s="1" t="s">
        <v>13</v>
      </c>
      <c r="T65" s="1" t="s">
        <v>4262</v>
      </c>
      <c r="U65" s="1" t="s">
        <v>13</v>
      </c>
      <c r="V65" s="1" t="s">
        <v>14</v>
      </c>
      <c r="W65" s="1" t="s">
        <v>13</v>
      </c>
      <c r="X65" s="1" t="s">
        <v>13</v>
      </c>
      <c r="Y65" s="1" t="s">
        <v>4262</v>
      </c>
      <c r="Z65" s="1" t="s">
        <v>13</v>
      </c>
      <c r="AA65" s="1" t="s">
        <v>13</v>
      </c>
      <c r="AB65" s="1" t="s">
        <v>13</v>
      </c>
      <c r="AC65" s="1" t="s">
        <v>4262</v>
      </c>
      <c r="AD65" s="1" t="s">
        <v>4262</v>
      </c>
      <c r="AE65" s="1" t="s">
        <v>69</v>
      </c>
    </row>
    <row r="66" spans="1:31" ht="45" customHeight="1" x14ac:dyDescent="0.25">
      <c r="A66" s="1" t="s">
        <v>103</v>
      </c>
      <c r="B66" s="1" t="s">
        <v>9</v>
      </c>
      <c r="C66" s="1" t="s">
        <v>10</v>
      </c>
      <c r="D66" s="1" t="s">
        <v>117</v>
      </c>
      <c r="E66" s="1" t="s">
        <v>118</v>
      </c>
      <c r="F66" s="1">
        <v>224</v>
      </c>
      <c r="G66" s="1">
        <v>103</v>
      </c>
      <c r="H66" s="1">
        <v>45.98</v>
      </c>
      <c r="I66" s="4">
        <f t="shared" si="0"/>
        <v>97.166666666666686</v>
      </c>
      <c r="J66" s="1" t="s">
        <v>70</v>
      </c>
      <c r="K66" s="1" t="s">
        <v>69</v>
      </c>
      <c r="L66" s="1" t="s">
        <v>44</v>
      </c>
      <c r="M66" s="1" t="s">
        <v>69</v>
      </c>
      <c r="N66" s="1" t="s">
        <v>15</v>
      </c>
      <c r="O66" s="1" t="s">
        <v>70</v>
      </c>
      <c r="P66" s="1" t="s">
        <v>69</v>
      </c>
      <c r="Q66" s="1" t="s">
        <v>69</v>
      </c>
      <c r="R66" s="1" t="s">
        <v>69</v>
      </c>
      <c r="S66" s="1" t="s">
        <v>68</v>
      </c>
      <c r="T66" s="1" t="s">
        <v>4262</v>
      </c>
      <c r="U66" s="1" t="s">
        <v>44</v>
      </c>
      <c r="V66" s="1" t="s">
        <v>29</v>
      </c>
      <c r="W66" s="1" t="s">
        <v>69</v>
      </c>
      <c r="X66" s="1" t="s">
        <v>69</v>
      </c>
      <c r="Y66" s="1" t="s">
        <v>4262</v>
      </c>
      <c r="Z66" s="1" t="s">
        <v>44</v>
      </c>
      <c r="AA66" s="1" t="s">
        <v>68</v>
      </c>
      <c r="AB66" s="1" t="s">
        <v>68</v>
      </c>
      <c r="AC66" s="1" t="s">
        <v>4262</v>
      </c>
      <c r="AD66" s="1" t="s">
        <v>4262</v>
      </c>
      <c r="AE66" s="1" t="s">
        <v>70</v>
      </c>
    </row>
    <row r="67" spans="1:31" ht="45" customHeight="1" x14ac:dyDescent="0.25">
      <c r="A67" s="1" t="s">
        <v>103</v>
      </c>
      <c r="B67" s="1" t="s">
        <v>9</v>
      </c>
      <c r="C67" s="1" t="s">
        <v>10</v>
      </c>
      <c r="D67" s="1" t="s">
        <v>3272</v>
      </c>
      <c r="E67" s="1" t="s">
        <v>3273</v>
      </c>
      <c r="F67" s="1">
        <v>199</v>
      </c>
      <c r="G67" s="1">
        <v>102</v>
      </c>
      <c r="H67" s="1">
        <v>51.26</v>
      </c>
      <c r="I67" s="4">
        <f t="shared" si="0"/>
        <v>96.944444444444457</v>
      </c>
      <c r="J67" s="1" t="s">
        <v>70</v>
      </c>
      <c r="K67" s="1" t="s">
        <v>68</v>
      </c>
      <c r="L67" s="1" t="s">
        <v>70</v>
      </c>
      <c r="M67" s="1" t="s">
        <v>44</v>
      </c>
      <c r="N67" s="1" t="s">
        <v>19</v>
      </c>
      <c r="O67" s="1" t="s">
        <v>45</v>
      </c>
      <c r="P67" s="1" t="s">
        <v>13</v>
      </c>
      <c r="Q67" s="1" t="s">
        <v>45</v>
      </c>
      <c r="R67" s="1" t="s">
        <v>44</v>
      </c>
      <c r="S67" s="1" t="s">
        <v>44</v>
      </c>
      <c r="T67" s="1" t="s">
        <v>4262</v>
      </c>
      <c r="U67" s="1" t="s">
        <v>68</v>
      </c>
      <c r="V67" s="1" t="s">
        <v>68</v>
      </c>
      <c r="W67" s="1" t="s">
        <v>70</v>
      </c>
      <c r="X67" s="1" t="s">
        <v>70</v>
      </c>
      <c r="Y67" s="1" t="s">
        <v>4262</v>
      </c>
      <c r="Z67" s="1" t="s">
        <v>13</v>
      </c>
      <c r="AA67" s="1" t="s">
        <v>69</v>
      </c>
      <c r="AB67" s="1" t="s">
        <v>44</v>
      </c>
      <c r="AC67" s="1" t="s">
        <v>4262</v>
      </c>
      <c r="AD67" s="1" t="s">
        <v>4262</v>
      </c>
      <c r="AE67" s="1" t="s">
        <v>13</v>
      </c>
    </row>
    <row r="68" spans="1:31" ht="45" customHeight="1" x14ac:dyDescent="0.25">
      <c r="A68" s="1" t="s">
        <v>103</v>
      </c>
      <c r="B68" s="1" t="s">
        <v>9</v>
      </c>
      <c r="C68" s="1" t="s">
        <v>10</v>
      </c>
      <c r="D68" s="1" t="s">
        <v>3274</v>
      </c>
      <c r="E68" s="1" t="s">
        <v>3275</v>
      </c>
      <c r="F68" s="1">
        <v>125</v>
      </c>
      <c r="G68" s="1">
        <v>57</v>
      </c>
      <c r="H68" s="1">
        <v>45.6</v>
      </c>
      <c r="I68" s="4">
        <f t="shared" si="0"/>
        <v>99</v>
      </c>
      <c r="J68" s="1" t="s">
        <v>13</v>
      </c>
      <c r="K68" s="1" t="s">
        <v>13</v>
      </c>
      <c r="L68" s="1" t="s">
        <v>13</v>
      </c>
      <c r="M68" s="1" t="s">
        <v>69</v>
      </c>
      <c r="N68" s="1" t="s">
        <v>13</v>
      </c>
      <c r="O68" s="1" t="s">
        <v>13</v>
      </c>
      <c r="P68" s="1" t="s">
        <v>70</v>
      </c>
      <c r="Q68" s="1" t="s">
        <v>69</v>
      </c>
      <c r="R68" s="1" t="s">
        <v>13</v>
      </c>
      <c r="S68" s="1" t="s">
        <v>13</v>
      </c>
      <c r="T68" s="1" t="s">
        <v>4262</v>
      </c>
      <c r="U68" s="1" t="s">
        <v>69</v>
      </c>
      <c r="V68" s="1" t="s">
        <v>69</v>
      </c>
      <c r="W68" s="1" t="s">
        <v>70</v>
      </c>
      <c r="X68" s="1" t="s">
        <v>69</v>
      </c>
      <c r="Y68" s="1" t="s">
        <v>4262</v>
      </c>
      <c r="Z68" s="1" t="s">
        <v>13</v>
      </c>
      <c r="AA68" s="1" t="s">
        <v>13</v>
      </c>
      <c r="AB68" s="1" t="s">
        <v>13</v>
      </c>
      <c r="AC68" s="1" t="s">
        <v>4262</v>
      </c>
      <c r="AD68" s="1" t="s">
        <v>4262</v>
      </c>
      <c r="AE68" s="1" t="s">
        <v>13</v>
      </c>
    </row>
    <row r="69" spans="1:31" ht="45" customHeight="1" x14ac:dyDescent="0.25">
      <c r="A69" s="1" t="s">
        <v>103</v>
      </c>
      <c r="B69" s="1" t="s">
        <v>9</v>
      </c>
      <c r="C69" s="1" t="s">
        <v>10</v>
      </c>
      <c r="D69" s="1" t="s">
        <v>1233</v>
      </c>
      <c r="E69" s="1" t="s">
        <v>3346</v>
      </c>
      <c r="F69" s="1">
        <v>239</v>
      </c>
      <c r="G69" s="1">
        <v>152</v>
      </c>
      <c r="H69" s="1">
        <v>63.6</v>
      </c>
      <c r="I69" s="4">
        <f t="shared" si="0"/>
        <v>93.555555555555557</v>
      </c>
      <c r="J69" s="1" t="s">
        <v>50</v>
      </c>
      <c r="K69" s="1" t="s">
        <v>45</v>
      </c>
      <c r="L69" s="1" t="s">
        <v>70</v>
      </c>
      <c r="M69" s="1" t="s">
        <v>45</v>
      </c>
      <c r="N69" s="1" t="s">
        <v>40</v>
      </c>
      <c r="O69" s="1" t="s">
        <v>70</v>
      </c>
      <c r="P69" s="1" t="s">
        <v>15</v>
      </c>
      <c r="Q69" s="1" t="s">
        <v>70</v>
      </c>
      <c r="R69" s="1" t="s">
        <v>29</v>
      </c>
      <c r="S69" s="1" t="s">
        <v>48</v>
      </c>
      <c r="T69" s="1" t="s">
        <v>4262</v>
      </c>
      <c r="U69" s="1" t="s">
        <v>45</v>
      </c>
      <c r="V69" s="1" t="s">
        <v>29</v>
      </c>
      <c r="W69" s="1" t="s">
        <v>14</v>
      </c>
      <c r="X69" s="1" t="s">
        <v>29</v>
      </c>
      <c r="Y69" s="1" t="s">
        <v>4262</v>
      </c>
      <c r="Z69" s="1" t="s">
        <v>45</v>
      </c>
      <c r="AA69" s="1" t="s">
        <v>29</v>
      </c>
      <c r="AB69" s="1" t="s">
        <v>29</v>
      </c>
      <c r="AC69" s="1" t="s">
        <v>4262</v>
      </c>
      <c r="AD69" s="1" t="s">
        <v>4262</v>
      </c>
      <c r="AE69" s="1" t="s">
        <v>45</v>
      </c>
    </row>
    <row r="70" spans="1:31" ht="45" customHeight="1" x14ac:dyDescent="0.25">
      <c r="A70" s="1" t="s">
        <v>103</v>
      </c>
      <c r="B70" s="1" t="s">
        <v>9</v>
      </c>
      <c r="C70" s="1" t="s">
        <v>10</v>
      </c>
      <c r="D70" s="1" t="s">
        <v>1229</v>
      </c>
      <c r="E70" s="1" t="s">
        <v>3347</v>
      </c>
      <c r="F70" s="1">
        <v>201</v>
      </c>
      <c r="G70" s="1">
        <v>140</v>
      </c>
      <c r="H70" s="1">
        <v>69.650000000000006</v>
      </c>
      <c r="I70" s="4">
        <f t="shared" ref="I70:I77" si="1">(J70+K70+L70+M70+N70+O70+P70+Q70+R70+S70+U70+V70+W70+X70+Z70+AA70+AB70+AE70)*100/18</f>
        <v>91.6111111111111</v>
      </c>
      <c r="J70" s="1" t="s">
        <v>44</v>
      </c>
      <c r="K70" s="1" t="s">
        <v>15</v>
      </c>
      <c r="L70" s="1" t="s">
        <v>19</v>
      </c>
      <c r="M70" s="1" t="s">
        <v>50</v>
      </c>
      <c r="N70" s="1" t="s">
        <v>59</v>
      </c>
      <c r="O70" s="1" t="s">
        <v>48</v>
      </c>
      <c r="P70" s="1" t="s">
        <v>29</v>
      </c>
      <c r="Q70" s="1" t="s">
        <v>76</v>
      </c>
      <c r="R70" s="1" t="s">
        <v>72</v>
      </c>
      <c r="S70" s="1" t="s">
        <v>18</v>
      </c>
      <c r="T70" s="1" t="s">
        <v>4262</v>
      </c>
      <c r="U70" s="1" t="s">
        <v>44</v>
      </c>
      <c r="V70" s="1" t="s">
        <v>14</v>
      </c>
      <c r="W70" s="1" t="s">
        <v>14</v>
      </c>
      <c r="X70" s="1" t="s">
        <v>44</v>
      </c>
      <c r="Y70" s="1" t="s">
        <v>4262</v>
      </c>
      <c r="Z70" s="1" t="s">
        <v>15</v>
      </c>
      <c r="AA70" s="1" t="s">
        <v>70</v>
      </c>
      <c r="AB70" s="1" t="s">
        <v>45</v>
      </c>
      <c r="AC70" s="1" t="s">
        <v>4262</v>
      </c>
      <c r="AD70" s="1" t="s">
        <v>4262</v>
      </c>
      <c r="AE70" s="1" t="s">
        <v>29</v>
      </c>
    </row>
    <row r="71" spans="1:31" ht="45" customHeight="1" x14ac:dyDescent="0.25">
      <c r="A71" s="1" t="s">
        <v>103</v>
      </c>
      <c r="B71" s="1" t="s">
        <v>9</v>
      </c>
      <c r="C71" s="1" t="s">
        <v>10</v>
      </c>
      <c r="D71" s="1" t="s">
        <v>1235</v>
      </c>
      <c r="E71" s="1" t="s">
        <v>3348</v>
      </c>
      <c r="F71" s="1">
        <v>78</v>
      </c>
      <c r="G71" s="1">
        <v>55</v>
      </c>
      <c r="H71" s="1">
        <v>70.510000000000005</v>
      </c>
      <c r="I71" s="4">
        <f t="shared" si="1"/>
        <v>87.500000000000014</v>
      </c>
      <c r="J71" s="1" t="s">
        <v>14</v>
      </c>
      <c r="K71" s="1" t="s">
        <v>70</v>
      </c>
      <c r="L71" s="1" t="s">
        <v>18</v>
      </c>
      <c r="M71" s="1" t="s">
        <v>18</v>
      </c>
      <c r="N71" s="1" t="s">
        <v>3358</v>
      </c>
      <c r="O71" s="1" t="s">
        <v>19</v>
      </c>
      <c r="P71" s="1" t="s">
        <v>50</v>
      </c>
      <c r="Q71" s="1" t="s">
        <v>18</v>
      </c>
      <c r="R71" s="1" t="s">
        <v>72</v>
      </c>
      <c r="S71" s="1" t="s">
        <v>81</v>
      </c>
      <c r="T71" s="1" t="s">
        <v>4262</v>
      </c>
      <c r="U71" s="1" t="s">
        <v>40</v>
      </c>
      <c r="V71" s="1" t="s">
        <v>55</v>
      </c>
      <c r="W71" s="1" t="s">
        <v>39</v>
      </c>
      <c r="X71" s="1" t="s">
        <v>15</v>
      </c>
      <c r="Y71" s="1" t="s">
        <v>4262</v>
      </c>
      <c r="Z71" s="1" t="s">
        <v>14</v>
      </c>
      <c r="AA71" s="1" t="s">
        <v>14</v>
      </c>
      <c r="AB71" s="1" t="s">
        <v>48</v>
      </c>
      <c r="AC71" s="1" t="s">
        <v>4262</v>
      </c>
      <c r="AD71" s="1" t="s">
        <v>4262</v>
      </c>
      <c r="AE71" s="1" t="s">
        <v>50</v>
      </c>
    </row>
    <row r="72" spans="1:31" ht="45" customHeight="1" x14ac:dyDescent="0.25">
      <c r="A72" s="1" t="s">
        <v>103</v>
      </c>
      <c r="B72" s="1" t="s">
        <v>9</v>
      </c>
      <c r="C72" s="1" t="s">
        <v>10</v>
      </c>
      <c r="D72" s="1" t="s">
        <v>1240</v>
      </c>
      <c r="E72" s="1" t="s">
        <v>3349</v>
      </c>
      <c r="F72" s="1">
        <v>53</v>
      </c>
      <c r="G72" s="1">
        <v>24</v>
      </c>
      <c r="H72" s="1">
        <v>45.28</v>
      </c>
      <c r="I72" s="4">
        <f t="shared" si="1"/>
        <v>92.166666666666671</v>
      </c>
      <c r="J72" s="1" t="s">
        <v>13</v>
      </c>
      <c r="K72" s="1" t="s">
        <v>19</v>
      </c>
      <c r="L72" s="1" t="s">
        <v>13</v>
      </c>
      <c r="M72" s="1" t="s">
        <v>13</v>
      </c>
      <c r="N72" s="1" t="s">
        <v>18</v>
      </c>
      <c r="O72" s="1" t="s">
        <v>76</v>
      </c>
      <c r="P72" s="1" t="s">
        <v>14</v>
      </c>
      <c r="Q72" s="1" t="s">
        <v>70</v>
      </c>
      <c r="R72" s="1" t="s">
        <v>14</v>
      </c>
      <c r="S72" s="1" t="s">
        <v>14</v>
      </c>
      <c r="T72" s="1" t="s">
        <v>4262</v>
      </c>
      <c r="U72" s="1" t="s">
        <v>70</v>
      </c>
      <c r="V72" s="1" t="s">
        <v>59</v>
      </c>
      <c r="W72" s="1" t="s">
        <v>14</v>
      </c>
      <c r="X72" s="1" t="s">
        <v>45</v>
      </c>
      <c r="Y72" s="1" t="s">
        <v>4262</v>
      </c>
      <c r="Z72" s="1" t="s">
        <v>19</v>
      </c>
      <c r="AA72" s="1" t="s">
        <v>19</v>
      </c>
      <c r="AB72" s="1" t="s">
        <v>14</v>
      </c>
      <c r="AC72" s="1" t="s">
        <v>4262</v>
      </c>
      <c r="AD72" s="1" t="s">
        <v>4262</v>
      </c>
      <c r="AE72" s="1" t="s">
        <v>14</v>
      </c>
    </row>
    <row r="73" spans="1:31" ht="45" customHeight="1" x14ac:dyDescent="0.25">
      <c r="A73" s="1" t="s">
        <v>103</v>
      </c>
      <c r="B73" s="1" t="s">
        <v>9</v>
      </c>
      <c r="C73" s="1" t="s">
        <v>10</v>
      </c>
      <c r="D73" s="1" t="s">
        <v>1236</v>
      </c>
      <c r="E73" s="1" t="s">
        <v>3350</v>
      </c>
      <c r="F73" s="1">
        <v>53</v>
      </c>
      <c r="G73" s="1">
        <v>30</v>
      </c>
      <c r="H73" s="1">
        <v>56.6</v>
      </c>
      <c r="I73" s="4">
        <f t="shared" si="1"/>
        <v>88.055555555555543</v>
      </c>
      <c r="J73" s="1" t="s">
        <v>48</v>
      </c>
      <c r="K73" s="1" t="s">
        <v>70</v>
      </c>
      <c r="L73" s="1" t="s">
        <v>55</v>
      </c>
      <c r="M73" s="1" t="s">
        <v>18</v>
      </c>
      <c r="N73" s="1" t="s">
        <v>81</v>
      </c>
      <c r="O73" s="1" t="s">
        <v>13</v>
      </c>
      <c r="P73" s="1" t="s">
        <v>50</v>
      </c>
      <c r="Q73" s="1" t="s">
        <v>18</v>
      </c>
      <c r="R73" s="1" t="s">
        <v>76</v>
      </c>
      <c r="S73" s="1" t="s">
        <v>72</v>
      </c>
      <c r="T73" s="1" t="s">
        <v>4262</v>
      </c>
      <c r="U73" s="1" t="s">
        <v>76</v>
      </c>
      <c r="V73" s="1" t="s">
        <v>76</v>
      </c>
      <c r="W73" s="1" t="s">
        <v>3404</v>
      </c>
      <c r="X73" s="1" t="s">
        <v>50</v>
      </c>
      <c r="Y73" s="1" t="s">
        <v>4262</v>
      </c>
      <c r="Z73" s="1" t="s">
        <v>76</v>
      </c>
      <c r="AA73" s="1" t="s">
        <v>76</v>
      </c>
      <c r="AB73" s="1" t="s">
        <v>29</v>
      </c>
      <c r="AC73" s="1" t="s">
        <v>4262</v>
      </c>
      <c r="AD73" s="1" t="s">
        <v>4262</v>
      </c>
      <c r="AE73" s="1" t="s">
        <v>70</v>
      </c>
    </row>
    <row r="74" spans="1:31" ht="45" customHeight="1" x14ac:dyDescent="0.25">
      <c r="A74" s="1" t="s">
        <v>103</v>
      </c>
      <c r="B74" s="1" t="s">
        <v>9</v>
      </c>
      <c r="C74" s="1" t="s">
        <v>10</v>
      </c>
      <c r="D74" s="1" t="s">
        <v>1219</v>
      </c>
      <c r="E74" s="1" t="s">
        <v>3351</v>
      </c>
      <c r="F74" s="1">
        <v>147</v>
      </c>
      <c r="G74" s="1">
        <v>64</v>
      </c>
      <c r="H74" s="1">
        <v>43.54</v>
      </c>
      <c r="I74" s="4">
        <f t="shared" si="1"/>
        <v>96.555555555555557</v>
      </c>
      <c r="J74" s="1" t="s">
        <v>70</v>
      </c>
      <c r="K74" s="1" t="s">
        <v>44</v>
      </c>
      <c r="L74" s="1" t="s">
        <v>45</v>
      </c>
      <c r="M74" s="1" t="s">
        <v>44</v>
      </c>
      <c r="N74" s="1" t="s">
        <v>14</v>
      </c>
      <c r="O74" s="1" t="s">
        <v>13</v>
      </c>
      <c r="P74" s="1" t="s">
        <v>44</v>
      </c>
      <c r="Q74" s="1" t="s">
        <v>45</v>
      </c>
      <c r="R74" s="1" t="s">
        <v>45</v>
      </c>
      <c r="S74" s="1" t="s">
        <v>13</v>
      </c>
      <c r="T74" s="1" t="s">
        <v>4262</v>
      </c>
      <c r="U74" s="1" t="s">
        <v>69</v>
      </c>
      <c r="V74" s="1" t="s">
        <v>45</v>
      </c>
      <c r="W74" s="1" t="s">
        <v>15</v>
      </c>
      <c r="X74" s="1" t="s">
        <v>44</v>
      </c>
      <c r="Y74" s="1" t="s">
        <v>4262</v>
      </c>
      <c r="Z74" s="1" t="s">
        <v>44</v>
      </c>
      <c r="AA74" s="1" t="s">
        <v>69</v>
      </c>
      <c r="AB74" s="1" t="s">
        <v>44</v>
      </c>
      <c r="AC74" s="1" t="s">
        <v>4262</v>
      </c>
      <c r="AD74" s="1" t="s">
        <v>4262</v>
      </c>
      <c r="AE74" s="1" t="s">
        <v>69</v>
      </c>
    </row>
    <row r="75" spans="1:31" ht="45" customHeight="1" x14ac:dyDescent="0.25">
      <c r="A75" s="1" t="s">
        <v>103</v>
      </c>
      <c r="B75" s="1" t="s">
        <v>9</v>
      </c>
      <c r="C75" s="1" t="s">
        <v>10</v>
      </c>
      <c r="D75" s="1" t="s">
        <v>1234</v>
      </c>
      <c r="E75" s="1" t="s">
        <v>3352</v>
      </c>
      <c r="F75" s="1">
        <v>231</v>
      </c>
      <c r="G75" s="1">
        <v>107</v>
      </c>
      <c r="H75" s="1">
        <v>46.32</v>
      </c>
      <c r="I75" s="4">
        <f t="shared" si="1"/>
        <v>94.111111111111128</v>
      </c>
      <c r="J75" s="1" t="s">
        <v>68</v>
      </c>
      <c r="K75" s="1" t="s">
        <v>68</v>
      </c>
      <c r="L75" s="1" t="s">
        <v>45</v>
      </c>
      <c r="M75" s="1" t="s">
        <v>70</v>
      </c>
      <c r="N75" s="1" t="s">
        <v>81</v>
      </c>
      <c r="O75" s="1" t="s">
        <v>15</v>
      </c>
      <c r="P75" s="1" t="s">
        <v>45</v>
      </c>
      <c r="Q75" s="1" t="s">
        <v>50</v>
      </c>
      <c r="R75" s="1" t="s">
        <v>50</v>
      </c>
      <c r="S75" s="1" t="s">
        <v>72</v>
      </c>
      <c r="T75" s="1" t="s">
        <v>4262</v>
      </c>
      <c r="U75" s="1" t="s">
        <v>44</v>
      </c>
      <c r="V75" s="1" t="s">
        <v>40</v>
      </c>
      <c r="W75" s="1" t="s">
        <v>45</v>
      </c>
      <c r="X75" s="1" t="s">
        <v>44</v>
      </c>
      <c r="Y75" s="1" t="s">
        <v>4262</v>
      </c>
      <c r="Z75" s="1" t="s">
        <v>69</v>
      </c>
      <c r="AA75" s="1" t="s">
        <v>44</v>
      </c>
      <c r="AB75" s="1" t="s">
        <v>68</v>
      </c>
      <c r="AC75" s="1" t="s">
        <v>4262</v>
      </c>
      <c r="AD75" s="1" t="s">
        <v>4262</v>
      </c>
      <c r="AE75" s="1" t="s">
        <v>70</v>
      </c>
    </row>
    <row r="76" spans="1:31" ht="45" customHeight="1" x14ac:dyDescent="0.25">
      <c r="A76" s="1" t="s">
        <v>103</v>
      </c>
      <c r="B76" s="1" t="s">
        <v>9</v>
      </c>
      <c r="C76" s="1" t="s">
        <v>10</v>
      </c>
      <c r="D76" s="1" t="s">
        <v>1238</v>
      </c>
      <c r="E76" s="1" t="s">
        <v>3353</v>
      </c>
      <c r="F76" s="1">
        <v>110</v>
      </c>
      <c r="G76" s="1">
        <v>79</v>
      </c>
      <c r="H76" s="1">
        <v>71.819999999999993</v>
      </c>
      <c r="I76" s="4">
        <f t="shared" si="1"/>
        <v>91</v>
      </c>
      <c r="J76" s="1" t="s">
        <v>72</v>
      </c>
      <c r="K76" s="1" t="s">
        <v>70</v>
      </c>
      <c r="L76" s="1" t="s">
        <v>15</v>
      </c>
      <c r="M76" s="1" t="s">
        <v>45</v>
      </c>
      <c r="N76" s="1" t="s">
        <v>3404</v>
      </c>
      <c r="O76" s="1" t="s">
        <v>50</v>
      </c>
      <c r="P76" s="1" t="s">
        <v>45</v>
      </c>
      <c r="Q76" s="1" t="s">
        <v>50</v>
      </c>
      <c r="R76" s="1" t="s">
        <v>48</v>
      </c>
      <c r="S76" s="1" t="s">
        <v>40</v>
      </c>
      <c r="T76" s="1" t="s">
        <v>4262</v>
      </c>
      <c r="U76" s="1" t="s">
        <v>14</v>
      </c>
      <c r="V76" s="1" t="s">
        <v>45</v>
      </c>
      <c r="W76" s="1" t="s">
        <v>50</v>
      </c>
      <c r="X76" s="1" t="s">
        <v>45</v>
      </c>
      <c r="Y76" s="1" t="s">
        <v>4262</v>
      </c>
      <c r="Z76" s="1" t="s">
        <v>15</v>
      </c>
      <c r="AA76" s="1" t="s">
        <v>50</v>
      </c>
      <c r="AB76" s="1" t="s">
        <v>29</v>
      </c>
      <c r="AC76" s="1" t="s">
        <v>4262</v>
      </c>
      <c r="AD76" s="1" t="s">
        <v>4262</v>
      </c>
      <c r="AE76" s="1" t="s">
        <v>48</v>
      </c>
    </row>
    <row r="77" spans="1:31" ht="45" customHeight="1" x14ac:dyDescent="0.25">
      <c r="A77" s="1" t="s">
        <v>103</v>
      </c>
      <c r="B77" s="1" t="s">
        <v>9</v>
      </c>
      <c r="C77" s="1" t="s">
        <v>10</v>
      </c>
      <c r="D77" s="1" t="s">
        <v>1227</v>
      </c>
      <c r="E77" s="1" t="s">
        <v>3354</v>
      </c>
      <c r="F77" s="1">
        <v>40</v>
      </c>
      <c r="G77" s="1">
        <v>23</v>
      </c>
      <c r="H77" s="1">
        <v>57.5</v>
      </c>
      <c r="I77" s="4">
        <f t="shared" si="1"/>
        <v>89.055555555555557</v>
      </c>
      <c r="J77" s="1" t="s">
        <v>13</v>
      </c>
      <c r="K77" s="1" t="s">
        <v>15</v>
      </c>
      <c r="L77" s="1" t="s">
        <v>40</v>
      </c>
      <c r="M77" s="1" t="s">
        <v>13</v>
      </c>
      <c r="N77" s="1" t="s">
        <v>3404</v>
      </c>
      <c r="O77" s="1" t="s">
        <v>81</v>
      </c>
      <c r="P77" s="1" t="s">
        <v>59</v>
      </c>
      <c r="Q77" s="1" t="s">
        <v>3404</v>
      </c>
      <c r="R77" s="1" t="s">
        <v>72</v>
      </c>
      <c r="S77" s="1" t="s">
        <v>91</v>
      </c>
      <c r="T77" s="1" t="s">
        <v>4262</v>
      </c>
      <c r="U77" s="1" t="s">
        <v>13</v>
      </c>
      <c r="V77" s="1" t="s">
        <v>39</v>
      </c>
      <c r="W77" s="1" t="s">
        <v>13</v>
      </c>
      <c r="X77" s="1" t="s">
        <v>13</v>
      </c>
      <c r="Y77" s="1" t="s">
        <v>4262</v>
      </c>
      <c r="Z77" s="1" t="s">
        <v>45</v>
      </c>
      <c r="AA77" s="1" t="s">
        <v>40</v>
      </c>
      <c r="AB77" s="1" t="s">
        <v>13</v>
      </c>
      <c r="AC77" s="1" t="s">
        <v>4262</v>
      </c>
      <c r="AD77" s="1" t="s">
        <v>4262</v>
      </c>
      <c r="AE77" s="1" t="s">
        <v>13</v>
      </c>
    </row>
    <row r="78" spans="1:31" ht="45" customHeight="1" x14ac:dyDescent="0.25">
      <c r="A78" s="1" t="s">
        <v>103</v>
      </c>
      <c r="B78" s="1" t="s">
        <v>1191</v>
      </c>
      <c r="C78" s="1" t="s">
        <v>499</v>
      </c>
      <c r="D78" s="1" t="s">
        <v>3276</v>
      </c>
      <c r="E78" s="1" t="s">
        <v>2842</v>
      </c>
      <c r="F78" s="1">
        <v>686</v>
      </c>
      <c r="G78" s="1">
        <v>291</v>
      </c>
      <c r="H78" s="1">
        <v>42.42</v>
      </c>
      <c r="I78" s="4">
        <f>(J78+K78+L78+M78+N78+O78+P78+Q78+R78+S78+T78+U78+V78+W78+X78+Y78+Z78+AA78+AB78+AC78+AD78+AE78)*100/22</f>
        <v>85.454545454545439</v>
      </c>
      <c r="J78" s="1" t="s">
        <v>29</v>
      </c>
      <c r="K78" s="1" t="s">
        <v>14</v>
      </c>
      <c r="L78" s="1" t="s">
        <v>14</v>
      </c>
      <c r="M78" s="1" t="s">
        <v>81</v>
      </c>
      <c r="N78" s="1" t="s">
        <v>72</v>
      </c>
      <c r="O78" s="1" t="s">
        <v>76</v>
      </c>
      <c r="P78" s="1" t="s">
        <v>55</v>
      </c>
      <c r="Q78" s="1" t="s">
        <v>63</v>
      </c>
      <c r="R78" s="1" t="s">
        <v>22</v>
      </c>
      <c r="S78" s="1" t="s">
        <v>3358</v>
      </c>
      <c r="T78" s="1" t="s">
        <v>15</v>
      </c>
      <c r="U78" s="1" t="s">
        <v>40</v>
      </c>
      <c r="V78" s="1" t="s">
        <v>3404</v>
      </c>
      <c r="W78" s="1" t="s">
        <v>76</v>
      </c>
      <c r="X78" s="1" t="s">
        <v>19</v>
      </c>
      <c r="Y78" s="1" t="s">
        <v>192</v>
      </c>
      <c r="Z78" s="1" t="s">
        <v>50</v>
      </c>
      <c r="AA78" s="1" t="s">
        <v>50</v>
      </c>
      <c r="AB78" s="1" t="s">
        <v>29</v>
      </c>
      <c r="AC78" s="1" t="s">
        <v>19</v>
      </c>
      <c r="AD78" s="1" t="s">
        <v>76</v>
      </c>
      <c r="AE78" s="1" t="s">
        <v>59</v>
      </c>
    </row>
    <row r="79" spans="1:31" ht="45" customHeight="1" x14ac:dyDescent="0.25">
      <c r="A79" s="1" t="s">
        <v>103</v>
      </c>
      <c r="B79" s="1" t="s">
        <v>1191</v>
      </c>
      <c r="C79" s="1" t="s">
        <v>499</v>
      </c>
      <c r="D79" s="1" t="s">
        <v>1219</v>
      </c>
      <c r="E79" s="1" t="s">
        <v>1220</v>
      </c>
      <c r="F79" s="1">
        <v>1336</v>
      </c>
      <c r="G79" s="1">
        <v>937</v>
      </c>
      <c r="H79" s="1">
        <v>70.13</v>
      </c>
      <c r="I79" s="4">
        <f t="shared" ref="I79:I111" si="2">(J79+K79+L79+M79+N79+O79+P79+Q79+R79+S79+T79+U79+V79+W79+X79+Y79+Z79+AA79+AB79+AC79+AD79+AE79)*100/22</f>
        <v>96.272727272727252</v>
      </c>
      <c r="J79" s="1" t="s">
        <v>69</v>
      </c>
      <c r="K79" s="1" t="s">
        <v>69</v>
      </c>
      <c r="L79" s="1" t="s">
        <v>44</v>
      </c>
      <c r="M79" s="1" t="s">
        <v>45</v>
      </c>
      <c r="N79" s="1" t="s">
        <v>70</v>
      </c>
      <c r="O79" s="1" t="s">
        <v>70</v>
      </c>
      <c r="P79" s="1" t="s">
        <v>70</v>
      </c>
      <c r="Q79" s="1" t="s">
        <v>44</v>
      </c>
      <c r="R79" s="1" t="s">
        <v>70</v>
      </c>
      <c r="S79" s="1" t="s">
        <v>70</v>
      </c>
      <c r="T79" s="1" t="s">
        <v>44</v>
      </c>
      <c r="U79" s="1" t="s">
        <v>70</v>
      </c>
      <c r="V79" s="1" t="s">
        <v>70</v>
      </c>
      <c r="W79" s="1" t="s">
        <v>45</v>
      </c>
      <c r="X79" s="1" t="s">
        <v>70</v>
      </c>
      <c r="Y79" s="1" t="s">
        <v>70</v>
      </c>
      <c r="Z79" s="1" t="s">
        <v>70</v>
      </c>
      <c r="AA79" s="1" t="s">
        <v>45</v>
      </c>
      <c r="AB79" s="1" t="s">
        <v>45</v>
      </c>
      <c r="AC79" s="1" t="s">
        <v>44</v>
      </c>
      <c r="AD79" s="1" t="s">
        <v>44</v>
      </c>
      <c r="AE79" s="1" t="s">
        <v>44</v>
      </c>
    </row>
    <row r="80" spans="1:31" ht="45" customHeight="1" x14ac:dyDescent="0.25">
      <c r="A80" s="1" t="s">
        <v>103</v>
      </c>
      <c r="B80" s="1" t="s">
        <v>1191</v>
      </c>
      <c r="C80" s="1" t="s">
        <v>499</v>
      </c>
      <c r="D80" s="1" t="s">
        <v>1221</v>
      </c>
      <c r="E80" s="1" t="s">
        <v>1222</v>
      </c>
      <c r="F80" s="1">
        <v>806</v>
      </c>
      <c r="G80" s="1">
        <v>390</v>
      </c>
      <c r="H80" s="1">
        <v>48.39</v>
      </c>
      <c r="I80" s="4">
        <f t="shared" si="2"/>
        <v>93.5</v>
      </c>
      <c r="J80" s="1" t="s">
        <v>29</v>
      </c>
      <c r="K80" s="1" t="s">
        <v>15</v>
      </c>
      <c r="L80" s="1" t="s">
        <v>15</v>
      </c>
      <c r="M80" s="1" t="s">
        <v>45</v>
      </c>
      <c r="N80" s="1" t="s">
        <v>45</v>
      </c>
      <c r="O80" s="1" t="s">
        <v>15</v>
      </c>
      <c r="P80" s="1" t="s">
        <v>29</v>
      </c>
      <c r="Q80" s="1" t="s">
        <v>29</v>
      </c>
      <c r="R80" s="1" t="s">
        <v>29</v>
      </c>
      <c r="S80" s="1" t="s">
        <v>15</v>
      </c>
      <c r="T80" s="1" t="s">
        <v>15</v>
      </c>
      <c r="U80" s="1" t="s">
        <v>29</v>
      </c>
      <c r="V80" s="1" t="s">
        <v>29</v>
      </c>
      <c r="W80" s="1" t="s">
        <v>15</v>
      </c>
      <c r="X80" s="1" t="s">
        <v>45</v>
      </c>
      <c r="Y80" s="1" t="s">
        <v>15</v>
      </c>
      <c r="Z80" s="1" t="s">
        <v>15</v>
      </c>
      <c r="AA80" s="1" t="s">
        <v>29</v>
      </c>
      <c r="AB80" s="1" t="s">
        <v>14</v>
      </c>
      <c r="AC80" s="1" t="s">
        <v>14</v>
      </c>
      <c r="AD80" s="1" t="s">
        <v>29</v>
      </c>
      <c r="AE80" s="1" t="s">
        <v>14</v>
      </c>
    </row>
    <row r="81" spans="1:31" ht="45" customHeight="1" x14ac:dyDescent="0.25">
      <c r="A81" s="1" t="s">
        <v>103</v>
      </c>
      <c r="B81" s="1" t="s">
        <v>1191</v>
      </c>
      <c r="C81" s="1" t="s">
        <v>499</v>
      </c>
      <c r="D81" s="1" t="s">
        <v>1223</v>
      </c>
      <c r="E81" s="1" t="s">
        <v>1224</v>
      </c>
      <c r="F81" s="1">
        <v>941</v>
      </c>
      <c r="G81" s="1">
        <v>418</v>
      </c>
      <c r="H81" s="1">
        <v>44.42</v>
      </c>
      <c r="I81" s="4">
        <f t="shared" si="2"/>
        <v>85.86363636363636</v>
      </c>
      <c r="J81" s="1" t="s">
        <v>15</v>
      </c>
      <c r="K81" s="1" t="s">
        <v>14</v>
      </c>
      <c r="L81" s="1" t="s">
        <v>19</v>
      </c>
      <c r="M81" s="1" t="s">
        <v>55</v>
      </c>
      <c r="N81" s="1" t="s">
        <v>55</v>
      </c>
      <c r="O81" s="1" t="s">
        <v>48</v>
      </c>
      <c r="P81" s="1" t="s">
        <v>79</v>
      </c>
      <c r="Q81" s="1" t="s">
        <v>330</v>
      </c>
      <c r="R81" s="1" t="s">
        <v>192</v>
      </c>
      <c r="S81" s="1" t="s">
        <v>330</v>
      </c>
      <c r="T81" s="1" t="s">
        <v>14</v>
      </c>
      <c r="U81" s="1" t="s">
        <v>29</v>
      </c>
      <c r="V81" s="1" t="s">
        <v>59</v>
      </c>
      <c r="W81" s="1" t="s">
        <v>19</v>
      </c>
      <c r="X81" s="1" t="s">
        <v>14</v>
      </c>
      <c r="Y81" s="1" t="s">
        <v>76</v>
      </c>
      <c r="Z81" s="1" t="s">
        <v>48</v>
      </c>
      <c r="AA81" s="1" t="s">
        <v>15</v>
      </c>
      <c r="AB81" s="1" t="s">
        <v>45</v>
      </c>
      <c r="AC81" s="1" t="s">
        <v>50</v>
      </c>
      <c r="AD81" s="1" t="s">
        <v>22</v>
      </c>
      <c r="AE81" s="1" t="s">
        <v>72</v>
      </c>
    </row>
    <row r="82" spans="1:31" ht="45" customHeight="1" x14ac:dyDescent="0.25">
      <c r="A82" s="1" t="s">
        <v>103</v>
      </c>
      <c r="B82" s="1" t="s">
        <v>1191</v>
      </c>
      <c r="C82" s="1" t="s">
        <v>499</v>
      </c>
      <c r="D82" s="1" t="s">
        <v>3279</v>
      </c>
      <c r="E82" s="1" t="s">
        <v>3280</v>
      </c>
      <c r="F82" s="1">
        <v>1090</v>
      </c>
      <c r="G82" s="1">
        <v>449</v>
      </c>
      <c r="H82" s="1">
        <v>41.19</v>
      </c>
      <c r="I82" s="4">
        <f t="shared" si="2"/>
        <v>87.318181818181813</v>
      </c>
      <c r="J82" s="1" t="s">
        <v>29</v>
      </c>
      <c r="K82" s="1" t="s">
        <v>70</v>
      </c>
      <c r="L82" s="1" t="s">
        <v>48</v>
      </c>
      <c r="M82" s="1" t="s">
        <v>18</v>
      </c>
      <c r="N82" s="1" t="s">
        <v>79</v>
      </c>
      <c r="O82" s="1" t="s">
        <v>14</v>
      </c>
      <c r="P82" s="1" t="s">
        <v>22</v>
      </c>
      <c r="Q82" s="1" t="s">
        <v>22</v>
      </c>
      <c r="R82" s="1" t="s">
        <v>39</v>
      </c>
      <c r="S82" s="1" t="s">
        <v>3358</v>
      </c>
      <c r="T82" s="1" t="s">
        <v>45</v>
      </c>
      <c r="U82" s="1" t="s">
        <v>50</v>
      </c>
      <c r="V82" s="1" t="s">
        <v>63</v>
      </c>
      <c r="W82" s="1" t="s">
        <v>50</v>
      </c>
      <c r="X82" s="1" t="s">
        <v>15</v>
      </c>
      <c r="Y82" s="1" t="s">
        <v>63</v>
      </c>
      <c r="Z82" s="1" t="s">
        <v>40</v>
      </c>
      <c r="AA82" s="1" t="s">
        <v>15</v>
      </c>
      <c r="AB82" s="1" t="s">
        <v>70</v>
      </c>
      <c r="AC82" s="1" t="s">
        <v>48</v>
      </c>
      <c r="AD82" s="1" t="s">
        <v>40</v>
      </c>
      <c r="AE82" s="1" t="s">
        <v>48</v>
      </c>
    </row>
    <row r="83" spans="1:31" ht="45" customHeight="1" x14ac:dyDescent="0.25">
      <c r="A83" s="1" t="s">
        <v>103</v>
      </c>
      <c r="B83" s="1" t="s">
        <v>1191</v>
      </c>
      <c r="C83" s="1" t="s">
        <v>499</v>
      </c>
      <c r="D83" s="1" t="s">
        <v>1225</v>
      </c>
      <c r="E83" s="1" t="s">
        <v>1226</v>
      </c>
      <c r="F83" s="1">
        <v>572</v>
      </c>
      <c r="G83" s="1">
        <v>249</v>
      </c>
      <c r="H83" s="1">
        <v>43.53</v>
      </c>
      <c r="I83" s="4">
        <f t="shared" si="2"/>
        <v>86.272727272727266</v>
      </c>
      <c r="J83" s="1" t="s">
        <v>44</v>
      </c>
      <c r="K83" s="1" t="s">
        <v>29</v>
      </c>
      <c r="L83" s="1" t="s">
        <v>76</v>
      </c>
      <c r="M83" s="1" t="s">
        <v>30</v>
      </c>
      <c r="N83" s="1" t="s">
        <v>81</v>
      </c>
      <c r="O83" s="1" t="s">
        <v>19</v>
      </c>
      <c r="P83" s="1" t="s">
        <v>39</v>
      </c>
      <c r="Q83" s="1" t="s">
        <v>76</v>
      </c>
      <c r="R83" s="1" t="s">
        <v>81</v>
      </c>
      <c r="S83" s="1" t="s">
        <v>3404</v>
      </c>
      <c r="T83" s="1" t="s">
        <v>29</v>
      </c>
      <c r="U83" s="1" t="s">
        <v>40</v>
      </c>
      <c r="V83" s="1" t="s">
        <v>63</v>
      </c>
      <c r="W83" s="1" t="s">
        <v>76</v>
      </c>
      <c r="X83" s="1" t="s">
        <v>48</v>
      </c>
      <c r="Y83" s="1" t="s">
        <v>59</v>
      </c>
      <c r="Z83" s="1" t="s">
        <v>50</v>
      </c>
      <c r="AA83" s="1" t="s">
        <v>19</v>
      </c>
      <c r="AB83" s="1" t="s">
        <v>14</v>
      </c>
      <c r="AC83" s="1" t="s">
        <v>48</v>
      </c>
      <c r="AD83" s="1" t="s">
        <v>76</v>
      </c>
      <c r="AE83" s="1" t="s">
        <v>22</v>
      </c>
    </row>
    <row r="84" spans="1:31" ht="45" customHeight="1" x14ac:dyDescent="0.25">
      <c r="A84" s="1" t="s">
        <v>103</v>
      </c>
      <c r="B84" s="1" t="s">
        <v>1191</v>
      </c>
      <c r="C84" s="1" t="s">
        <v>499</v>
      </c>
      <c r="D84" s="1" t="s">
        <v>3281</v>
      </c>
      <c r="E84" s="1" t="s">
        <v>3282</v>
      </c>
      <c r="F84" s="1">
        <v>1076</v>
      </c>
      <c r="G84" s="1">
        <v>493</v>
      </c>
      <c r="H84" s="1">
        <v>45.82</v>
      </c>
      <c r="I84" s="4">
        <f t="shared" si="2"/>
        <v>86.181818181818187</v>
      </c>
      <c r="J84" s="1" t="s">
        <v>14</v>
      </c>
      <c r="K84" s="1" t="s">
        <v>14</v>
      </c>
      <c r="L84" s="1" t="s">
        <v>19</v>
      </c>
      <c r="M84" s="1" t="s">
        <v>76</v>
      </c>
      <c r="N84" s="1" t="s">
        <v>55</v>
      </c>
      <c r="O84" s="1" t="s">
        <v>59</v>
      </c>
      <c r="P84" s="1" t="s">
        <v>59</v>
      </c>
      <c r="Q84" s="1" t="s">
        <v>72</v>
      </c>
      <c r="R84" s="1" t="s">
        <v>39</v>
      </c>
      <c r="S84" s="1" t="s">
        <v>79</v>
      </c>
      <c r="T84" s="1" t="s">
        <v>14</v>
      </c>
      <c r="U84" s="1" t="s">
        <v>40</v>
      </c>
      <c r="V84" s="1" t="s">
        <v>30</v>
      </c>
      <c r="W84" s="1" t="s">
        <v>72</v>
      </c>
      <c r="X84" s="1" t="s">
        <v>29</v>
      </c>
      <c r="Y84" s="1" t="s">
        <v>22</v>
      </c>
      <c r="Z84" s="1" t="s">
        <v>40</v>
      </c>
      <c r="AA84" s="1" t="s">
        <v>40</v>
      </c>
      <c r="AB84" s="1" t="s">
        <v>29</v>
      </c>
      <c r="AC84" s="1" t="s">
        <v>50</v>
      </c>
      <c r="AD84" s="1" t="s">
        <v>81</v>
      </c>
      <c r="AE84" s="1" t="s">
        <v>40</v>
      </c>
    </row>
    <row r="85" spans="1:31" ht="45" customHeight="1" x14ac:dyDescent="0.25">
      <c r="A85" s="1" t="s">
        <v>103</v>
      </c>
      <c r="B85" s="1" t="s">
        <v>1191</v>
      </c>
      <c r="C85" s="1" t="s">
        <v>499</v>
      </c>
      <c r="D85" s="1" t="s">
        <v>1227</v>
      </c>
      <c r="E85" s="1" t="s">
        <v>1228</v>
      </c>
      <c r="F85" s="1">
        <v>104</v>
      </c>
      <c r="G85" s="1">
        <v>46</v>
      </c>
      <c r="H85" s="1">
        <v>44.23</v>
      </c>
      <c r="I85" s="4">
        <f t="shared" si="2"/>
        <v>95.863636363636388</v>
      </c>
      <c r="J85" s="1" t="s">
        <v>69</v>
      </c>
      <c r="K85" s="1" t="s">
        <v>69</v>
      </c>
      <c r="L85" s="1" t="s">
        <v>69</v>
      </c>
      <c r="M85" s="1" t="s">
        <v>70</v>
      </c>
      <c r="N85" s="1" t="s">
        <v>13</v>
      </c>
      <c r="O85" s="1" t="s">
        <v>50</v>
      </c>
      <c r="P85" s="1" t="s">
        <v>50</v>
      </c>
      <c r="Q85" s="1" t="s">
        <v>48</v>
      </c>
      <c r="R85" s="1" t="s">
        <v>70</v>
      </c>
      <c r="S85" s="1" t="s">
        <v>50</v>
      </c>
      <c r="T85" s="1" t="s">
        <v>13</v>
      </c>
      <c r="U85" s="1" t="s">
        <v>13</v>
      </c>
      <c r="V85" s="1" t="s">
        <v>45</v>
      </c>
      <c r="W85" s="1" t="s">
        <v>50</v>
      </c>
      <c r="X85" s="1" t="s">
        <v>13</v>
      </c>
      <c r="Y85" s="1" t="s">
        <v>69</v>
      </c>
      <c r="Z85" s="1" t="s">
        <v>69</v>
      </c>
      <c r="AA85" s="1" t="s">
        <v>13</v>
      </c>
      <c r="AB85" s="1" t="s">
        <v>13</v>
      </c>
      <c r="AC85" s="1" t="s">
        <v>70</v>
      </c>
      <c r="AD85" s="1" t="s">
        <v>29</v>
      </c>
      <c r="AE85" s="1" t="s">
        <v>70</v>
      </c>
    </row>
    <row r="86" spans="1:31" ht="45" customHeight="1" x14ac:dyDescent="0.25">
      <c r="A86" s="1" t="s">
        <v>103</v>
      </c>
      <c r="B86" s="1" t="s">
        <v>1191</v>
      </c>
      <c r="C86" s="1" t="s">
        <v>499</v>
      </c>
      <c r="D86" s="1" t="s">
        <v>1229</v>
      </c>
      <c r="E86" s="1" t="s">
        <v>1230</v>
      </c>
      <c r="F86" s="1">
        <v>1153</v>
      </c>
      <c r="G86" s="1">
        <v>518</v>
      </c>
      <c r="H86" s="1">
        <v>44.93</v>
      </c>
      <c r="I86" s="4">
        <f t="shared" si="2"/>
        <v>88.909090909090892</v>
      </c>
      <c r="J86" s="1" t="s">
        <v>70</v>
      </c>
      <c r="K86" s="1" t="s">
        <v>70</v>
      </c>
      <c r="L86" s="1" t="s">
        <v>19</v>
      </c>
      <c r="M86" s="1" t="s">
        <v>81</v>
      </c>
      <c r="N86" s="1" t="s">
        <v>72</v>
      </c>
      <c r="O86" s="1" t="s">
        <v>50</v>
      </c>
      <c r="P86" s="1" t="s">
        <v>72</v>
      </c>
      <c r="Q86" s="1" t="s">
        <v>39</v>
      </c>
      <c r="R86" s="1" t="s">
        <v>55</v>
      </c>
      <c r="S86" s="1" t="s">
        <v>3361</v>
      </c>
      <c r="T86" s="1" t="s">
        <v>70</v>
      </c>
      <c r="U86" s="1" t="s">
        <v>15</v>
      </c>
      <c r="V86" s="1" t="s">
        <v>72</v>
      </c>
      <c r="W86" s="1" t="s">
        <v>18</v>
      </c>
      <c r="X86" s="1" t="s">
        <v>15</v>
      </c>
      <c r="Y86" s="1" t="s">
        <v>18</v>
      </c>
      <c r="Z86" s="1" t="s">
        <v>14</v>
      </c>
      <c r="AA86" s="1" t="s">
        <v>15</v>
      </c>
      <c r="AB86" s="1" t="s">
        <v>45</v>
      </c>
      <c r="AC86" s="1" t="s">
        <v>14</v>
      </c>
      <c r="AD86" s="1" t="s">
        <v>19</v>
      </c>
      <c r="AE86" s="1" t="s">
        <v>50</v>
      </c>
    </row>
    <row r="87" spans="1:31" ht="45" customHeight="1" x14ac:dyDescent="0.25">
      <c r="A87" s="1" t="s">
        <v>103</v>
      </c>
      <c r="B87" s="1" t="s">
        <v>1191</v>
      </c>
      <c r="C87" s="1" t="s">
        <v>499</v>
      </c>
      <c r="D87" s="1" t="s">
        <v>1231</v>
      </c>
      <c r="E87" s="1" t="s">
        <v>3355</v>
      </c>
      <c r="F87" s="1">
        <v>1041</v>
      </c>
      <c r="G87" s="1">
        <v>438</v>
      </c>
      <c r="H87" s="1">
        <v>42.07</v>
      </c>
      <c r="I87" s="4">
        <f t="shared" si="2"/>
        <v>82.500000000000014</v>
      </c>
      <c r="J87" s="1" t="s">
        <v>48</v>
      </c>
      <c r="K87" s="1" t="s">
        <v>50</v>
      </c>
      <c r="L87" s="1" t="s">
        <v>76</v>
      </c>
      <c r="M87" s="1" t="s">
        <v>192</v>
      </c>
      <c r="N87" s="1" t="s">
        <v>22</v>
      </c>
      <c r="O87" s="1" t="s">
        <v>72</v>
      </c>
      <c r="P87" s="1" t="s">
        <v>330</v>
      </c>
      <c r="Q87" s="1" t="s">
        <v>3404</v>
      </c>
      <c r="R87" s="1" t="s">
        <v>3404</v>
      </c>
      <c r="S87" s="1" t="s">
        <v>23</v>
      </c>
      <c r="T87" s="1" t="s">
        <v>40</v>
      </c>
      <c r="U87" s="1" t="s">
        <v>19</v>
      </c>
      <c r="V87" s="1" t="s">
        <v>30</v>
      </c>
      <c r="W87" s="1" t="s">
        <v>55</v>
      </c>
      <c r="X87" s="1" t="s">
        <v>50</v>
      </c>
      <c r="Y87" s="1" t="s">
        <v>81</v>
      </c>
      <c r="Z87" s="1" t="s">
        <v>19</v>
      </c>
      <c r="AA87" s="1" t="s">
        <v>18</v>
      </c>
      <c r="AB87" s="1" t="s">
        <v>14</v>
      </c>
      <c r="AC87" s="1" t="s">
        <v>72</v>
      </c>
      <c r="AD87" s="1" t="s">
        <v>39</v>
      </c>
      <c r="AE87" s="1" t="s">
        <v>22</v>
      </c>
    </row>
    <row r="88" spans="1:31" ht="45" customHeight="1" x14ac:dyDescent="0.25">
      <c r="A88" s="1" t="s">
        <v>103</v>
      </c>
      <c r="B88" s="1" t="s">
        <v>1191</v>
      </c>
      <c r="C88" s="1" t="s">
        <v>499</v>
      </c>
      <c r="D88" s="1" t="s">
        <v>3283</v>
      </c>
      <c r="E88" s="1" t="s">
        <v>1477</v>
      </c>
      <c r="F88" s="1">
        <v>915</v>
      </c>
      <c r="G88" s="1">
        <v>429</v>
      </c>
      <c r="H88" s="1">
        <v>46.89</v>
      </c>
      <c r="I88" s="4">
        <f t="shared" si="2"/>
        <v>86.72727272727272</v>
      </c>
      <c r="J88" s="1" t="s">
        <v>15</v>
      </c>
      <c r="K88" s="1" t="s">
        <v>48</v>
      </c>
      <c r="L88" s="1" t="s">
        <v>29</v>
      </c>
      <c r="M88" s="1" t="s">
        <v>19</v>
      </c>
      <c r="N88" s="1" t="s">
        <v>79</v>
      </c>
      <c r="O88" s="1" t="s">
        <v>63</v>
      </c>
      <c r="P88" s="1" t="s">
        <v>39</v>
      </c>
      <c r="Q88" s="1" t="s">
        <v>3404</v>
      </c>
      <c r="R88" s="1" t="s">
        <v>3404</v>
      </c>
      <c r="S88" s="1" t="s">
        <v>3404</v>
      </c>
      <c r="T88" s="1" t="s">
        <v>29</v>
      </c>
      <c r="U88" s="1" t="s">
        <v>48</v>
      </c>
      <c r="V88" s="1" t="s">
        <v>81</v>
      </c>
      <c r="W88" s="1" t="s">
        <v>50</v>
      </c>
      <c r="X88" s="1" t="s">
        <v>14</v>
      </c>
      <c r="Y88" s="1" t="s">
        <v>76</v>
      </c>
      <c r="Z88" s="1" t="s">
        <v>48</v>
      </c>
      <c r="AA88" s="1" t="s">
        <v>14</v>
      </c>
      <c r="AB88" s="1" t="s">
        <v>15</v>
      </c>
      <c r="AC88" s="1" t="s">
        <v>14</v>
      </c>
      <c r="AD88" s="1" t="s">
        <v>19</v>
      </c>
      <c r="AE88" s="1" t="s">
        <v>40</v>
      </c>
    </row>
    <row r="89" spans="1:31" ht="45" customHeight="1" x14ac:dyDescent="0.25">
      <c r="A89" s="1" t="s">
        <v>103</v>
      </c>
      <c r="B89" s="1" t="s">
        <v>1191</v>
      </c>
      <c r="C89" s="1" t="s">
        <v>499</v>
      </c>
      <c r="D89" s="1" t="s">
        <v>1233</v>
      </c>
      <c r="E89" s="1" t="s">
        <v>3364</v>
      </c>
      <c r="F89" s="1">
        <v>1330</v>
      </c>
      <c r="G89" s="1">
        <v>546</v>
      </c>
      <c r="H89" s="1">
        <v>41.05</v>
      </c>
      <c r="I89" s="4">
        <f t="shared" si="2"/>
        <v>83.545454545454547</v>
      </c>
      <c r="J89" s="1" t="s">
        <v>19</v>
      </c>
      <c r="K89" s="1" t="s">
        <v>50</v>
      </c>
      <c r="L89" s="1" t="s">
        <v>40</v>
      </c>
      <c r="M89" s="1" t="s">
        <v>22</v>
      </c>
      <c r="N89" s="1" t="s">
        <v>62</v>
      </c>
      <c r="O89" s="1" t="s">
        <v>55</v>
      </c>
      <c r="P89" s="1" t="s">
        <v>22</v>
      </c>
      <c r="Q89" s="1" t="s">
        <v>79</v>
      </c>
      <c r="R89" s="1" t="s">
        <v>192</v>
      </c>
      <c r="S89" s="1" t="s">
        <v>192</v>
      </c>
      <c r="T89" s="1" t="s">
        <v>14</v>
      </c>
      <c r="U89" s="1" t="s">
        <v>76</v>
      </c>
      <c r="V89" s="1" t="s">
        <v>30</v>
      </c>
      <c r="W89" s="1" t="s">
        <v>18</v>
      </c>
      <c r="X89" s="1" t="s">
        <v>48</v>
      </c>
      <c r="Y89" s="1" t="s">
        <v>59</v>
      </c>
      <c r="Z89" s="1" t="s">
        <v>18</v>
      </c>
      <c r="AA89" s="1" t="s">
        <v>48</v>
      </c>
      <c r="AB89" s="1" t="s">
        <v>48</v>
      </c>
      <c r="AC89" s="1" t="s">
        <v>18</v>
      </c>
      <c r="AD89" s="1" t="s">
        <v>72</v>
      </c>
      <c r="AE89" s="1" t="s">
        <v>19</v>
      </c>
    </row>
    <row r="90" spans="1:31" ht="45" customHeight="1" x14ac:dyDescent="0.25">
      <c r="A90" s="1" t="s">
        <v>103</v>
      </c>
      <c r="B90" s="1" t="s">
        <v>1191</v>
      </c>
      <c r="C90" s="1" t="s">
        <v>499</v>
      </c>
      <c r="D90" s="1" t="s">
        <v>3365</v>
      </c>
      <c r="E90" s="1" t="s">
        <v>3366</v>
      </c>
      <c r="F90" s="1">
        <v>1129</v>
      </c>
      <c r="G90" s="1">
        <v>479</v>
      </c>
      <c r="H90" s="1">
        <v>42.43</v>
      </c>
      <c r="I90" s="4">
        <f t="shared" si="2"/>
        <v>97.090909090909065</v>
      </c>
      <c r="J90" s="1" t="s">
        <v>68</v>
      </c>
      <c r="K90" s="1" t="s">
        <v>68</v>
      </c>
      <c r="L90" s="1" t="s">
        <v>68</v>
      </c>
      <c r="M90" s="1" t="s">
        <v>44</v>
      </c>
      <c r="N90" s="1" t="s">
        <v>44</v>
      </c>
      <c r="O90" s="1" t="s">
        <v>68</v>
      </c>
      <c r="P90" s="1" t="s">
        <v>70</v>
      </c>
      <c r="Q90" s="1" t="s">
        <v>70</v>
      </c>
      <c r="R90" s="1" t="s">
        <v>70</v>
      </c>
      <c r="S90" s="1" t="s">
        <v>44</v>
      </c>
      <c r="T90" s="1" t="s">
        <v>68</v>
      </c>
      <c r="U90" s="1" t="s">
        <v>44</v>
      </c>
      <c r="V90" s="1" t="s">
        <v>45</v>
      </c>
      <c r="W90" s="1" t="s">
        <v>45</v>
      </c>
      <c r="X90" s="1" t="s">
        <v>44</v>
      </c>
      <c r="Y90" s="1" t="s">
        <v>15</v>
      </c>
      <c r="Z90" s="1" t="s">
        <v>44</v>
      </c>
      <c r="AA90" s="1" t="s">
        <v>44</v>
      </c>
      <c r="AB90" s="1" t="s">
        <v>69</v>
      </c>
      <c r="AC90" s="1" t="s">
        <v>69</v>
      </c>
      <c r="AD90" s="1" t="s">
        <v>44</v>
      </c>
      <c r="AE90" s="1" t="s">
        <v>44</v>
      </c>
    </row>
    <row r="91" spans="1:31" ht="45" customHeight="1" x14ac:dyDescent="0.25">
      <c r="A91" s="1" t="s">
        <v>103</v>
      </c>
      <c r="B91" s="1" t="s">
        <v>1191</v>
      </c>
      <c r="C91" s="1" t="s">
        <v>499</v>
      </c>
      <c r="D91" s="1" t="s">
        <v>1234</v>
      </c>
      <c r="E91" s="1" t="s">
        <v>3367</v>
      </c>
      <c r="F91" s="1">
        <v>731</v>
      </c>
      <c r="G91" s="1">
        <v>312</v>
      </c>
      <c r="H91" s="1">
        <v>42.68</v>
      </c>
      <c r="I91" s="4">
        <f t="shared" si="2"/>
        <v>94.272727272727266</v>
      </c>
      <c r="J91" s="1" t="s">
        <v>44</v>
      </c>
      <c r="K91" s="1" t="s">
        <v>44</v>
      </c>
      <c r="L91" s="1" t="s">
        <v>68</v>
      </c>
      <c r="M91" s="1" t="s">
        <v>44</v>
      </c>
      <c r="N91" s="1" t="s">
        <v>70</v>
      </c>
      <c r="O91" s="1" t="s">
        <v>45</v>
      </c>
      <c r="P91" s="1" t="s">
        <v>29</v>
      </c>
      <c r="Q91" s="1" t="s">
        <v>76</v>
      </c>
      <c r="R91" s="1" t="s">
        <v>72</v>
      </c>
      <c r="S91" s="1" t="s">
        <v>55</v>
      </c>
      <c r="T91" s="1" t="s">
        <v>68</v>
      </c>
      <c r="U91" s="1" t="s">
        <v>70</v>
      </c>
      <c r="V91" s="1" t="s">
        <v>48</v>
      </c>
      <c r="W91" s="1" t="s">
        <v>14</v>
      </c>
      <c r="X91" s="1" t="s">
        <v>69</v>
      </c>
      <c r="Y91" s="1" t="s">
        <v>15</v>
      </c>
      <c r="Z91" s="1" t="s">
        <v>70</v>
      </c>
      <c r="AA91" s="1" t="s">
        <v>70</v>
      </c>
      <c r="AB91" s="1" t="s">
        <v>70</v>
      </c>
      <c r="AC91" s="1" t="s">
        <v>69</v>
      </c>
      <c r="AD91" s="1" t="s">
        <v>70</v>
      </c>
      <c r="AE91" s="1" t="s">
        <v>45</v>
      </c>
    </row>
    <row r="92" spans="1:31" ht="45" customHeight="1" x14ac:dyDescent="0.25">
      <c r="A92" s="1" t="s">
        <v>103</v>
      </c>
      <c r="B92" s="1" t="s">
        <v>1191</v>
      </c>
      <c r="C92" s="1" t="s">
        <v>499</v>
      </c>
      <c r="D92" s="1" t="s">
        <v>1235</v>
      </c>
      <c r="E92" s="1" t="s">
        <v>3368</v>
      </c>
      <c r="F92" s="1">
        <v>378</v>
      </c>
      <c r="G92" s="1">
        <v>167</v>
      </c>
      <c r="H92" s="1">
        <v>44.18</v>
      </c>
      <c r="I92" s="4">
        <f t="shared" si="2"/>
        <v>94.818181818181813</v>
      </c>
      <c r="J92" s="1" t="s">
        <v>69</v>
      </c>
      <c r="K92" s="1" t="s">
        <v>68</v>
      </c>
      <c r="L92" s="1" t="s">
        <v>15</v>
      </c>
      <c r="M92" s="1" t="s">
        <v>44</v>
      </c>
      <c r="N92" s="1" t="s">
        <v>19</v>
      </c>
      <c r="O92" s="1" t="s">
        <v>44</v>
      </c>
      <c r="P92" s="1" t="s">
        <v>29</v>
      </c>
      <c r="Q92" s="1" t="s">
        <v>15</v>
      </c>
      <c r="R92" s="1" t="s">
        <v>45</v>
      </c>
      <c r="S92" s="1" t="s">
        <v>50</v>
      </c>
      <c r="T92" s="1" t="s">
        <v>69</v>
      </c>
      <c r="U92" s="1" t="s">
        <v>45</v>
      </c>
      <c r="V92" s="1" t="s">
        <v>14</v>
      </c>
      <c r="W92" s="1" t="s">
        <v>45</v>
      </c>
      <c r="X92" s="1" t="s">
        <v>44</v>
      </c>
      <c r="Y92" s="1" t="s">
        <v>48</v>
      </c>
      <c r="Z92" s="1" t="s">
        <v>70</v>
      </c>
      <c r="AA92" s="1" t="s">
        <v>44</v>
      </c>
      <c r="AB92" s="1" t="s">
        <v>68</v>
      </c>
      <c r="AC92" s="1" t="s">
        <v>70</v>
      </c>
      <c r="AD92" s="1" t="s">
        <v>14</v>
      </c>
      <c r="AE92" s="1" t="s">
        <v>15</v>
      </c>
    </row>
    <row r="93" spans="1:31" ht="45" customHeight="1" x14ac:dyDescent="0.25">
      <c r="A93" s="1" t="s">
        <v>103</v>
      </c>
      <c r="B93" s="1" t="s">
        <v>1191</v>
      </c>
      <c r="C93" s="1" t="s">
        <v>499</v>
      </c>
      <c r="D93" s="1" t="s">
        <v>1236</v>
      </c>
      <c r="E93" s="1" t="s">
        <v>3369</v>
      </c>
      <c r="F93" s="1">
        <v>115</v>
      </c>
      <c r="G93" s="1">
        <v>59</v>
      </c>
      <c r="H93" s="1">
        <v>51.3</v>
      </c>
      <c r="I93" s="4">
        <f t="shared" si="2"/>
        <v>88.681818181818187</v>
      </c>
      <c r="J93" s="1" t="s">
        <v>29</v>
      </c>
      <c r="K93" s="1" t="s">
        <v>14</v>
      </c>
      <c r="L93" s="1" t="s">
        <v>70</v>
      </c>
      <c r="M93" s="1" t="s">
        <v>48</v>
      </c>
      <c r="N93" s="1" t="s">
        <v>3361</v>
      </c>
      <c r="O93" s="1" t="s">
        <v>29</v>
      </c>
      <c r="P93" s="1" t="s">
        <v>29</v>
      </c>
      <c r="Q93" s="1" t="s">
        <v>48</v>
      </c>
      <c r="R93" s="1" t="s">
        <v>50</v>
      </c>
      <c r="S93" s="1" t="s">
        <v>81</v>
      </c>
      <c r="T93" s="1" t="s">
        <v>14</v>
      </c>
      <c r="U93" s="1" t="s">
        <v>18</v>
      </c>
      <c r="V93" s="1" t="s">
        <v>81</v>
      </c>
      <c r="W93" s="1" t="s">
        <v>81</v>
      </c>
      <c r="X93" s="1" t="s">
        <v>59</v>
      </c>
      <c r="Y93" s="1" t="s">
        <v>55</v>
      </c>
      <c r="Z93" s="1" t="s">
        <v>15</v>
      </c>
      <c r="AA93" s="1" t="s">
        <v>81</v>
      </c>
      <c r="AB93" s="1" t="s">
        <v>50</v>
      </c>
      <c r="AC93" s="1" t="s">
        <v>48</v>
      </c>
      <c r="AD93" s="1" t="s">
        <v>50</v>
      </c>
      <c r="AE93" s="1" t="s">
        <v>14</v>
      </c>
    </row>
    <row r="94" spans="1:31" ht="45" customHeight="1" x14ac:dyDescent="0.25">
      <c r="A94" s="1" t="s">
        <v>103</v>
      </c>
      <c r="B94" s="1" t="s">
        <v>1191</v>
      </c>
      <c r="C94" s="1" t="s">
        <v>499</v>
      </c>
      <c r="D94" s="1" t="s">
        <v>3370</v>
      </c>
      <c r="E94" s="1" t="s">
        <v>3371</v>
      </c>
      <c r="F94" s="1">
        <v>1086</v>
      </c>
      <c r="G94" s="1">
        <v>764</v>
      </c>
      <c r="H94" s="1">
        <v>70.349999999999994</v>
      </c>
      <c r="I94" s="4">
        <f t="shared" si="2"/>
        <v>97.13636363636364</v>
      </c>
      <c r="J94" s="1" t="s">
        <v>68</v>
      </c>
      <c r="K94" s="1" t="s">
        <v>68</v>
      </c>
      <c r="L94" s="1" t="s">
        <v>69</v>
      </c>
      <c r="M94" s="1" t="s">
        <v>69</v>
      </c>
      <c r="N94" s="1" t="s">
        <v>44</v>
      </c>
      <c r="O94" s="1" t="s">
        <v>69</v>
      </c>
      <c r="P94" s="1" t="s">
        <v>44</v>
      </c>
      <c r="Q94" s="1" t="s">
        <v>44</v>
      </c>
      <c r="R94" s="1" t="s">
        <v>70</v>
      </c>
      <c r="S94" s="1" t="s">
        <v>44</v>
      </c>
      <c r="T94" s="1" t="s">
        <v>69</v>
      </c>
      <c r="U94" s="1" t="s">
        <v>69</v>
      </c>
      <c r="V94" s="1" t="s">
        <v>45</v>
      </c>
      <c r="W94" s="1" t="s">
        <v>44</v>
      </c>
      <c r="X94" s="1" t="s">
        <v>69</v>
      </c>
      <c r="Y94" s="1" t="s">
        <v>70</v>
      </c>
      <c r="Z94" s="1" t="s">
        <v>44</v>
      </c>
      <c r="AA94" s="1" t="s">
        <v>44</v>
      </c>
      <c r="AB94" s="1" t="s">
        <v>69</v>
      </c>
      <c r="AC94" s="1" t="s">
        <v>70</v>
      </c>
      <c r="AD94" s="1" t="s">
        <v>45</v>
      </c>
      <c r="AE94" s="1" t="s">
        <v>70</v>
      </c>
    </row>
    <row r="95" spans="1:31" ht="45" customHeight="1" x14ac:dyDescent="0.25">
      <c r="A95" s="1" t="s">
        <v>103</v>
      </c>
      <c r="B95" s="1" t="s">
        <v>1191</v>
      </c>
      <c r="C95" s="1" t="s">
        <v>499</v>
      </c>
      <c r="D95" s="1" t="s">
        <v>3372</v>
      </c>
      <c r="E95" s="1" t="s">
        <v>3373</v>
      </c>
      <c r="F95" s="1">
        <v>1061</v>
      </c>
      <c r="G95" s="1">
        <v>585</v>
      </c>
      <c r="H95" s="1">
        <v>55.14</v>
      </c>
      <c r="I95" s="4">
        <f t="shared" si="2"/>
        <v>91.772727272727266</v>
      </c>
      <c r="J95" s="1" t="s">
        <v>44</v>
      </c>
      <c r="K95" s="1" t="s">
        <v>45</v>
      </c>
      <c r="L95" s="1" t="s">
        <v>29</v>
      </c>
      <c r="M95" s="1" t="s">
        <v>50</v>
      </c>
      <c r="N95" s="1" t="s">
        <v>72</v>
      </c>
      <c r="O95" s="1" t="s">
        <v>50</v>
      </c>
      <c r="P95" s="1" t="s">
        <v>76</v>
      </c>
      <c r="Q95" s="1" t="s">
        <v>18</v>
      </c>
      <c r="R95" s="1" t="s">
        <v>19</v>
      </c>
      <c r="S95" s="1" t="s">
        <v>48</v>
      </c>
      <c r="T95" s="1" t="s">
        <v>45</v>
      </c>
      <c r="U95" s="1" t="s">
        <v>15</v>
      </c>
      <c r="V95" s="1" t="s">
        <v>76</v>
      </c>
      <c r="W95" s="1" t="s">
        <v>29</v>
      </c>
      <c r="X95" s="1" t="s">
        <v>45</v>
      </c>
      <c r="Y95" s="1" t="s">
        <v>76</v>
      </c>
      <c r="Z95" s="1" t="s">
        <v>70</v>
      </c>
      <c r="AA95" s="1" t="s">
        <v>70</v>
      </c>
      <c r="AB95" s="1" t="s">
        <v>44</v>
      </c>
      <c r="AC95" s="1" t="s">
        <v>15</v>
      </c>
      <c r="AD95" s="1" t="s">
        <v>48</v>
      </c>
      <c r="AE95" s="1" t="s">
        <v>70</v>
      </c>
    </row>
    <row r="96" spans="1:31" ht="45" customHeight="1" x14ac:dyDescent="0.25">
      <c r="A96" s="1" t="s">
        <v>103</v>
      </c>
      <c r="B96" s="1" t="s">
        <v>1191</v>
      </c>
      <c r="C96" s="1" t="s">
        <v>499</v>
      </c>
      <c r="D96" s="1" t="s">
        <v>3374</v>
      </c>
      <c r="E96" s="1" t="s">
        <v>3375</v>
      </c>
      <c r="F96" s="1">
        <v>768</v>
      </c>
      <c r="G96" s="1">
        <v>348</v>
      </c>
      <c r="H96" s="1">
        <v>45.31</v>
      </c>
      <c r="I96" s="4">
        <f t="shared" si="2"/>
        <v>85.454545454545482</v>
      </c>
      <c r="J96" s="1" t="s">
        <v>29</v>
      </c>
      <c r="K96" s="1" t="s">
        <v>15</v>
      </c>
      <c r="L96" s="1" t="s">
        <v>18</v>
      </c>
      <c r="M96" s="1" t="s">
        <v>39</v>
      </c>
      <c r="N96" s="1" t="s">
        <v>81</v>
      </c>
      <c r="O96" s="1" t="s">
        <v>59</v>
      </c>
      <c r="P96" s="1" t="s">
        <v>81</v>
      </c>
      <c r="Q96" s="1" t="s">
        <v>3361</v>
      </c>
      <c r="R96" s="1" t="s">
        <v>22</v>
      </c>
      <c r="S96" s="1" t="s">
        <v>330</v>
      </c>
      <c r="T96" s="1" t="s">
        <v>29</v>
      </c>
      <c r="U96" s="1" t="s">
        <v>29</v>
      </c>
      <c r="V96" s="1" t="s">
        <v>22</v>
      </c>
      <c r="W96" s="1" t="s">
        <v>76</v>
      </c>
      <c r="X96" s="1" t="s">
        <v>40</v>
      </c>
      <c r="Y96" s="1" t="s">
        <v>3404</v>
      </c>
      <c r="Z96" s="1" t="s">
        <v>72</v>
      </c>
      <c r="AA96" s="1" t="s">
        <v>19</v>
      </c>
      <c r="AB96" s="1" t="s">
        <v>14</v>
      </c>
      <c r="AC96" s="1" t="s">
        <v>50</v>
      </c>
      <c r="AD96" s="1" t="s">
        <v>76</v>
      </c>
      <c r="AE96" s="1" t="s">
        <v>72</v>
      </c>
    </row>
    <row r="97" spans="1:31" ht="45" customHeight="1" x14ac:dyDescent="0.25">
      <c r="A97" s="1" t="s">
        <v>103</v>
      </c>
      <c r="B97" s="1" t="s">
        <v>1191</v>
      </c>
      <c r="C97" s="1" t="s">
        <v>499</v>
      </c>
      <c r="D97" s="1" t="s">
        <v>3284</v>
      </c>
      <c r="E97" s="1" t="s">
        <v>3285</v>
      </c>
      <c r="F97" s="1">
        <v>810</v>
      </c>
      <c r="G97" s="1">
        <v>343</v>
      </c>
      <c r="H97" s="1">
        <v>42.35</v>
      </c>
      <c r="I97" s="4">
        <f t="shared" si="2"/>
        <v>87.863636363636374</v>
      </c>
      <c r="J97" s="1" t="s">
        <v>45</v>
      </c>
      <c r="K97" s="1" t="s">
        <v>70</v>
      </c>
      <c r="L97" s="1" t="s">
        <v>70</v>
      </c>
      <c r="M97" s="1" t="s">
        <v>18</v>
      </c>
      <c r="N97" s="1" t="s">
        <v>14</v>
      </c>
      <c r="O97" s="1" t="s">
        <v>76</v>
      </c>
      <c r="P97" s="1" t="s">
        <v>39</v>
      </c>
      <c r="Q97" s="1" t="s">
        <v>3361</v>
      </c>
      <c r="R97" s="1" t="s">
        <v>39</v>
      </c>
      <c r="S97" s="1" t="s">
        <v>22</v>
      </c>
      <c r="T97" s="1" t="s">
        <v>15</v>
      </c>
      <c r="U97" s="1" t="s">
        <v>18</v>
      </c>
      <c r="V97" s="1" t="s">
        <v>22</v>
      </c>
      <c r="W97" s="1" t="s">
        <v>72</v>
      </c>
      <c r="X97" s="1" t="s">
        <v>15</v>
      </c>
      <c r="Y97" s="1" t="s">
        <v>18</v>
      </c>
      <c r="Z97" s="1" t="s">
        <v>40</v>
      </c>
      <c r="AA97" s="1" t="s">
        <v>50</v>
      </c>
      <c r="AB97" s="1" t="s">
        <v>40</v>
      </c>
      <c r="AC97" s="1" t="s">
        <v>18</v>
      </c>
      <c r="AD97" s="1" t="s">
        <v>18</v>
      </c>
      <c r="AE97" s="1" t="s">
        <v>48</v>
      </c>
    </row>
    <row r="98" spans="1:31" ht="45" customHeight="1" x14ac:dyDescent="0.25">
      <c r="A98" s="1" t="s">
        <v>103</v>
      </c>
      <c r="B98" s="1" t="s">
        <v>1191</v>
      </c>
      <c r="C98" s="1" t="s">
        <v>499</v>
      </c>
      <c r="D98" s="1" t="s">
        <v>3376</v>
      </c>
      <c r="E98" s="1" t="s">
        <v>3377</v>
      </c>
      <c r="F98" s="1">
        <v>1147</v>
      </c>
      <c r="G98" s="1">
        <v>568</v>
      </c>
      <c r="H98" s="1">
        <v>49.52</v>
      </c>
      <c r="I98" s="4">
        <f t="shared" si="2"/>
        <v>80.63636363636364</v>
      </c>
      <c r="J98" s="1" t="s">
        <v>50</v>
      </c>
      <c r="K98" s="1" t="s">
        <v>14</v>
      </c>
      <c r="L98" s="1" t="s">
        <v>59</v>
      </c>
      <c r="M98" s="1" t="s">
        <v>3361</v>
      </c>
      <c r="N98" s="1" t="s">
        <v>17</v>
      </c>
      <c r="O98" s="1" t="s">
        <v>3404</v>
      </c>
      <c r="P98" s="1" t="s">
        <v>3358</v>
      </c>
      <c r="Q98" s="1" t="s">
        <v>79</v>
      </c>
      <c r="R98" s="1" t="s">
        <v>79</v>
      </c>
      <c r="S98" s="1" t="s">
        <v>3356</v>
      </c>
      <c r="T98" s="1" t="s">
        <v>19</v>
      </c>
      <c r="U98" s="1" t="s">
        <v>18</v>
      </c>
      <c r="V98" s="1" t="s">
        <v>3360</v>
      </c>
      <c r="W98" s="1" t="s">
        <v>72</v>
      </c>
      <c r="X98" s="1" t="s">
        <v>48</v>
      </c>
      <c r="Y98" s="1" t="s">
        <v>66</v>
      </c>
      <c r="Z98" s="1" t="s">
        <v>76</v>
      </c>
      <c r="AA98" s="1" t="s">
        <v>19</v>
      </c>
      <c r="AB98" s="1" t="s">
        <v>50</v>
      </c>
      <c r="AC98" s="1" t="s">
        <v>72</v>
      </c>
      <c r="AD98" s="1" t="s">
        <v>63</v>
      </c>
      <c r="AE98" s="1" t="s">
        <v>18</v>
      </c>
    </row>
    <row r="99" spans="1:31" ht="45" customHeight="1" x14ac:dyDescent="0.25">
      <c r="A99" s="1" t="s">
        <v>103</v>
      </c>
      <c r="B99" s="1" t="s">
        <v>1191</v>
      </c>
      <c r="C99" s="1" t="s">
        <v>499</v>
      </c>
      <c r="D99" s="1" t="s">
        <v>3378</v>
      </c>
      <c r="E99" s="1" t="s">
        <v>3379</v>
      </c>
      <c r="F99" s="1">
        <v>1110</v>
      </c>
      <c r="G99" s="1">
        <v>574</v>
      </c>
      <c r="H99" s="1">
        <v>51.71</v>
      </c>
      <c r="I99" s="4">
        <f t="shared" si="2"/>
        <v>88.045454545454533</v>
      </c>
      <c r="J99" s="1" t="s">
        <v>45</v>
      </c>
      <c r="K99" s="1" t="s">
        <v>70</v>
      </c>
      <c r="L99" s="1" t="s">
        <v>29</v>
      </c>
      <c r="M99" s="1" t="s">
        <v>55</v>
      </c>
      <c r="N99" s="1" t="s">
        <v>66</v>
      </c>
      <c r="O99" s="1" t="s">
        <v>45</v>
      </c>
      <c r="P99" s="1" t="s">
        <v>22</v>
      </c>
      <c r="Q99" s="1" t="s">
        <v>3361</v>
      </c>
      <c r="R99" s="1" t="s">
        <v>39</v>
      </c>
      <c r="S99" s="1" t="s">
        <v>63</v>
      </c>
      <c r="T99" s="1" t="s">
        <v>45</v>
      </c>
      <c r="U99" s="1" t="s">
        <v>14</v>
      </c>
      <c r="V99" s="1" t="s">
        <v>55</v>
      </c>
      <c r="W99" s="1" t="s">
        <v>18</v>
      </c>
      <c r="X99" s="1" t="s">
        <v>14</v>
      </c>
      <c r="Y99" s="1" t="s">
        <v>18</v>
      </c>
      <c r="Z99" s="1" t="s">
        <v>14</v>
      </c>
      <c r="AA99" s="1" t="s">
        <v>14</v>
      </c>
      <c r="AB99" s="1" t="s">
        <v>15</v>
      </c>
      <c r="AC99" s="1" t="s">
        <v>29</v>
      </c>
      <c r="AD99" s="1" t="s">
        <v>72</v>
      </c>
      <c r="AE99" s="1" t="s">
        <v>40</v>
      </c>
    </row>
    <row r="100" spans="1:31" ht="45" customHeight="1" x14ac:dyDescent="0.25">
      <c r="A100" s="1" t="s">
        <v>103</v>
      </c>
      <c r="B100" s="1" t="s">
        <v>1191</v>
      </c>
      <c r="C100" s="1" t="s">
        <v>499</v>
      </c>
      <c r="D100" s="1" t="s">
        <v>3380</v>
      </c>
      <c r="E100" s="1" t="s">
        <v>3381</v>
      </c>
      <c r="F100" s="1">
        <v>742</v>
      </c>
      <c r="G100" s="1">
        <v>391</v>
      </c>
      <c r="H100" s="1">
        <v>52.7</v>
      </c>
      <c r="I100" s="4">
        <f t="shared" si="2"/>
        <v>78.090909090909093</v>
      </c>
      <c r="J100" s="1" t="s">
        <v>50</v>
      </c>
      <c r="K100" s="1" t="s">
        <v>19</v>
      </c>
      <c r="L100" s="1" t="s">
        <v>30</v>
      </c>
      <c r="M100" s="1" t="s">
        <v>3360</v>
      </c>
      <c r="N100" s="1" t="s">
        <v>597</v>
      </c>
      <c r="O100" s="1" t="s">
        <v>76</v>
      </c>
      <c r="P100" s="1" t="s">
        <v>30</v>
      </c>
      <c r="Q100" s="1" t="s">
        <v>3358</v>
      </c>
      <c r="R100" s="1" t="s">
        <v>30</v>
      </c>
      <c r="S100" s="1" t="s">
        <v>597</v>
      </c>
      <c r="T100" s="1" t="s">
        <v>18</v>
      </c>
      <c r="U100" s="1" t="s">
        <v>76</v>
      </c>
      <c r="V100" s="1" t="s">
        <v>3360</v>
      </c>
      <c r="W100" s="1" t="s">
        <v>192</v>
      </c>
      <c r="X100" s="1" t="s">
        <v>76</v>
      </c>
      <c r="Y100" s="1" t="s">
        <v>192</v>
      </c>
      <c r="Z100" s="1" t="s">
        <v>55</v>
      </c>
      <c r="AA100" s="1" t="s">
        <v>18</v>
      </c>
      <c r="AB100" s="1" t="s">
        <v>40</v>
      </c>
      <c r="AC100" s="1" t="s">
        <v>59</v>
      </c>
      <c r="AD100" s="1" t="s">
        <v>66</v>
      </c>
      <c r="AE100" s="1" t="s">
        <v>3358</v>
      </c>
    </row>
    <row r="101" spans="1:31" ht="45" customHeight="1" x14ac:dyDescent="0.25">
      <c r="A101" s="1" t="s">
        <v>103</v>
      </c>
      <c r="B101" s="1" t="s">
        <v>1191</v>
      </c>
      <c r="C101" s="1" t="s">
        <v>499</v>
      </c>
      <c r="D101" s="1" t="s">
        <v>3286</v>
      </c>
      <c r="E101" s="1" t="s">
        <v>3287</v>
      </c>
      <c r="F101" s="1">
        <v>615</v>
      </c>
      <c r="G101" s="1">
        <v>463</v>
      </c>
      <c r="H101" s="1">
        <v>75.28</v>
      </c>
      <c r="I101" s="4">
        <f t="shared" si="2"/>
        <v>91.818181818181813</v>
      </c>
      <c r="J101" s="1" t="s">
        <v>15</v>
      </c>
      <c r="K101" s="1" t="s">
        <v>70</v>
      </c>
      <c r="L101" s="1" t="s">
        <v>69</v>
      </c>
      <c r="M101" s="1" t="s">
        <v>40</v>
      </c>
      <c r="N101" s="1" t="s">
        <v>76</v>
      </c>
      <c r="O101" s="1" t="s">
        <v>45</v>
      </c>
      <c r="P101" s="1" t="s">
        <v>48</v>
      </c>
      <c r="Q101" s="1" t="s">
        <v>18</v>
      </c>
      <c r="R101" s="1" t="s">
        <v>18</v>
      </c>
      <c r="S101" s="1" t="s">
        <v>22</v>
      </c>
      <c r="T101" s="1" t="s">
        <v>45</v>
      </c>
      <c r="U101" s="1" t="s">
        <v>45</v>
      </c>
      <c r="V101" s="1" t="s">
        <v>14</v>
      </c>
      <c r="W101" s="1" t="s">
        <v>29</v>
      </c>
      <c r="X101" s="1" t="s">
        <v>44</v>
      </c>
      <c r="Y101" s="1" t="s">
        <v>59</v>
      </c>
      <c r="Z101" s="1" t="s">
        <v>15</v>
      </c>
      <c r="AA101" s="1" t="s">
        <v>45</v>
      </c>
      <c r="AB101" s="1" t="s">
        <v>45</v>
      </c>
      <c r="AC101" s="1" t="s">
        <v>14</v>
      </c>
      <c r="AD101" s="1" t="s">
        <v>40</v>
      </c>
      <c r="AE101" s="1" t="s">
        <v>15</v>
      </c>
    </row>
    <row r="102" spans="1:31" ht="45" customHeight="1" x14ac:dyDescent="0.25">
      <c r="A102" s="1" t="s">
        <v>103</v>
      </c>
      <c r="B102" s="1" t="s">
        <v>1191</v>
      </c>
      <c r="C102" s="1" t="s">
        <v>499</v>
      </c>
      <c r="D102" s="1" t="s">
        <v>3382</v>
      </c>
      <c r="E102" s="1" t="s">
        <v>3383</v>
      </c>
      <c r="F102" s="1">
        <v>1183</v>
      </c>
      <c r="G102" s="1">
        <v>491</v>
      </c>
      <c r="H102" s="1">
        <v>41.5</v>
      </c>
      <c r="I102" s="4">
        <f t="shared" si="2"/>
        <v>85.272727272727266</v>
      </c>
      <c r="J102" s="1" t="s">
        <v>48</v>
      </c>
      <c r="K102" s="1" t="s">
        <v>14</v>
      </c>
      <c r="L102" s="1" t="s">
        <v>19</v>
      </c>
      <c r="M102" s="1" t="s">
        <v>39</v>
      </c>
      <c r="N102" s="1" t="s">
        <v>30</v>
      </c>
      <c r="O102" s="1" t="s">
        <v>55</v>
      </c>
      <c r="P102" s="1" t="s">
        <v>59</v>
      </c>
      <c r="Q102" s="1" t="s">
        <v>55</v>
      </c>
      <c r="R102" s="1" t="s">
        <v>39</v>
      </c>
      <c r="S102" s="1" t="s">
        <v>66</v>
      </c>
      <c r="T102" s="1" t="s">
        <v>14</v>
      </c>
      <c r="U102" s="1" t="s">
        <v>50</v>
      </c>
      <c r="V102" s="1" t="s">
        <v>3361</v>
      </c>
      <c r="W102" s="1" t="s">
        <v>81</v>
      </c>
      <c r="X102" s="1" t="s">
        <v>29</v>
      </c>
      <c r="Y102" s="1" t="s">
        <v>18</v>
      </c>
      <c r="Z102" s="1" t="s">
        <v>50</v>
      </c>
      <c r="AA102" s="1" t="s">
        <v>50</v>
      </c>
      <c r="AB102" s="1" t="s">
        <v>48</v>
      </c>
      <c r="AC102" s="1" t="s">
        <v>19</v>
      </c>
      <c r="AD102" s="1" t="s">
        <v>39</v>
      </c>
      <c r="AE102" s="1" t="s">
        <v>76</v>
      </c>
    </row>
    <row r="103" spans="1:31" ht="45" customHeight="1" x14ac:dyDescent="0.25">
      <c r="A103" s="1" t="s">
        <v>103</v>
      </c>
      <c r="B103" s="1" t="s">
        <v>1191</v>
      </c>
      <c r="C103" s="1" t="s">
        <v>499</v>
      </c>
      <c r="D103" s="1" t="s">
        <v>3384</v>
      </c>
      <c r="E103" s="1" t="s">
        <v>3385</v>
      </c>
      <c r="F103" s="1">
        <v>554</v>
      </c>
      <c r="G103" s="1">
        <v>229</v>
      </c>
      <c r="H103" s="1">
        <v>41.34</v>
      </c>
      <c r="I103" s="4">
        <f t="shared" si="2"/>
        <v>84.000000000000014</v>
      </c>
      <c r="J103" s="1" t="s">
        <v>19</v>
      </c>
      <c r="K103" s="1" t="s">
        <v>40</v>
      </c>
      <c r="L103" s="1" t="s">
        <v>18</v>
      </c>
      <c r="M103" s="1" t="s">
        <v>22</v>
      </c>
      <c r="N103" s="1" t="s">
        <v>59</v>
      </c>
      <c r="O103" s="1" t="s">
        <v>81</v>
      </c>
      <c r="P103" s="1" t="s">
        <v>59</v>
      </c>
      <c r="Q103" s="1" t="s">
        <v>3361</v>
      </c>
      <c r="R103" s="1" t="s">
        <v>3361</v>
      </c>
      <c r="S103" s="1" t="s">
        <v>3357</v>
      </c>
      <c r="T103" s="1" t="s">
        <v>50</v>
      </c>
      <c r="U103" s="1" t="s">
        <v>19</v>
      </c>
      <c r="V103" s="1" t="s">
        <v>59</v>
      </c>
      <c r="W103" s="1" t="s">
        <v>59</v>
      </c>
      <c r="X103" s="1" t="s">
        <v>19</v>
      </c>
      <c r="Y103" s="1" t="s">
        <v>39</v>
      </c>
      <c r="Z103" s="1" t="s">
        <v>76</v>
      </c>
      <c r="AA103" s="1" t="s">
        <v>19</v>
      </c>
      <c r="AB103" s="1" t="s">
        <v>50</v>
      </c>
      <c r="AC103" s="1" t="s">
        <v>76</v>
      </c>
      <c r="AD103" s="1" t="s">
        <v>81</v>
      </c>
      <c r="AE103" s="1" t="s">
        <v>59</v>
      </c>
    </row>
    <row r="104" spans="1:31" ht="45" customHeight="1" x14ac:dyDescent="0.25">
      <c r="A104" s="1" t="s">
        <v>103</v>
      </c>
      <c r="B104" s="1" t="s">
        <v>1191</v>
      </c>
      <c r="C104" s="1" t="s">
        <v>499</v>
      </c>
      <c r="D104" s="1" t="s">
        <v>3386</v>
      </c>
      <c r="E104" s="1" t="s">
        <v>3387</v>
      </c>
      <c r="F104" s="1">
        <v>858</v>
      </c>
      <c r="G104" s="1">
        <v>459</v>
      </c>
      <c r="H104" s="1">
        <v>53.5</v>
      </c>
      <c r="I104" s="4">
        <f t="shared" si="2"/>
        <v>85.499999999999986</v>
      </c>
      <c r="J104" s="1" t="s">
        <v>50</v>
      </c>
      <c r="K104" s="1" t="s">
        <v>14</v>
      </c>
      <c r="L104" s="1" t="s">
        <v>45</v>
      </c>
      <c r="M104" s="1" t="s">
        <v>76</v>
      </c>
      <c r="N104" s="1" t="s">
        <v>63</v>
      </c>
      <c r="O104" s="1" t="s">
        <v>18</v>
      </c>
      <c r="P104" s="1" t="s">
        <v>59</v>
      </c>
      <c r="Q104" s="1" t="s">
        <v>63</v>
      </c>
      <c r="R104" s="1" t="s">
        <v>192</v>
      </c>
      <c r="S104" s="1" t="s">
        <v>3361</v>
      </c>
      <c r="T104" s="1" t="s">
        <v>29</v>
      </c>
      <c r="U104" s="1" t="s">
        <v>50</v>
      </c>
      <c r="V104" s="1" t="s">
        <v>66</v>
      </c>
      <c r="W104" s="1" t="s">
        <v>59</v>
      </c>
      <c r="X104" s="1" t="s">
        <v>48</v>
      </c>
      <c r="Y104" s="1" t="s">
        <v>18</v>
      </c>
      <c r="Z104" s="1" t="s">
        <v>18</v>
      </c>
      <c r="AA104" s="1" t="s">
        <v>40</v>
      </c>
      <c r="AB104" s="1" t="s">
        <v>19</v>
      </c>
      <c r="AC104" s="1" t="s">
        <v>19</v>
      </c>
      <c r="AD104" s="1" t="s">
        <v>55</v>
      </c>
      <c r="AE104" s="1" t="s">
        <v>81</v>
      </c>
    </row>
    <row r="105" spans="1:31" ht="45" customHeight="1" x14ac:dyDescent="0.25">
      <c r="A105" s="1" t="s">
        <v>103</v>
      </c>
      <c r="B105" s="1" t="s">
        <v>1191</v>
      </c>
      <c r="C105" s="1" t="s">
        <v>499</v>
      </c>
      <c r="D105" s="1" t="s">
        <v>3288</v>
      </c>
      <c r="E105" s="1" t="s">
        <v>1504</v>
      </c>
      <c r="F105" s="1">
        <v>841</v>
      </c>
      <c r="G105" s="1">
        <v>360</v>
      </c>
      <c r="H105" s="1">
        <v>42.81</v>
      </c>
      <c r="I105" s="4">
        <f t="shared" si="2"/>
        <v>85.227272727272748</v>
      </c>
      <c r="J105" s="1" t="s">
        <v>40</v>
      </c>
      <c r="K105" s="1" t="s">
        <v>40</v>
      </c>
      <c r="L105" s="1" t="s">
        <v>40</v>
      </c>
      <c r="M105" s="1" t="s">
        <v>59</v>
      </c>
      <c r="N105" s="1" t="s">
        <v>81</v>
      </c>
      <c r="O105" s="1" t="s">
        <v>50</v>
      </c>
      <c r="P105" s="1" t="s">
        <v>22</v>
      </c>
      <c r="Q105" s="1" t="s">
        <v>55</v>
      </c>
      <c r="R105" s="1" t="s">
        <v>59</v>
      </c>
      <c r="S105" s="1" t="s">
        <v>39</v>
      </c>
      <c r="T105" s="1" t="s">
        <v>40</v>
      </c>
      <c r="U105" s="1" t="s">
        <v>19</v>
      </c>
      <c r="V105" s="1" t="s">
        <v>22</v>
      </c>
      <c r="W105" s="1" t="s">
        <v>81</v>
      </c>
      <c r="X105" s="1" t="s">
        <v>18</v>
      </c>
      <c r="Y105" s="1" t="s">
        <v>55</v>
      </c>
      <c r="Z105" s="1" t="s">
        <v>48</v>
      </c>
      <c r="AA105" s="1" t="s">
        <v>59</v>
      </c>
      <c r="AB105" s="1" t="s">
        <v>18</v>
      </c>
      <c r="AC105" s="1" t="s">
        <v>55</v>
      </c>
      <c r="AD105" s="1" t="s">
        <v>72</v>
      </c>
      <c r="AE105" s="1" t="s">
        <v>59</v>
      </c>
    </row>
    <row r="106" spans="1:31" ht="45" customHeight="1" x14ac:dyDescent="0.25">
      <c r="A106" s="1" t="s">
        <v>103</v>
      </c>
      <c r="B106" s="1" t="s">
        <v>1191</v>
      </c>
      <c r="C106" s="1" t="s">
        <v>499</v>
      </c>
      <c r="D106" s="1" t="s">
        <v>3289</v>
      </c>
      <c r="E106" s="1" t="s">
        <v>3388</v>
      </c>
      <c r="F106" s="1">
        <v>805</v>
      </c>
      <c r="G106" s="1">
        <v>526</v>
      </c>
      <c r="H106" s="1">
        <v>65.34</v>
      </c>
      <c r="I106" s="4">
        <f t="shared" si="2"/>
        <v>86.636363636363626</v>
      </c>
      <c r="J106" s="1" t="s">
        <v>48</v>
      </c>
      <c r="K106" s="1" t="s">
        <v>40</v>
      </c>
      <c r="L106" s="1" t="s">
        <v>14</v>
      </c>
      <c r="M106" s="1" t="s">
        <v>55</v>
      </c>
      <c r="N106" s="1" t="s">
        <v>45</v>
      </c>
      <c r="O106" s="1" t="s">
        <v>18</v>
      </c>
      <c r="P106" s="1" t="s">
        <v>66</v>
      </c>
      <c r="Q106" s="1" t="s">
        <v>22</v>
      </c>
      <c r="R106" s="1" t="s">
        <v>22</v>
      </c>
      <c r="S106" s="1" t="s">
        <v>63</v>
      </c>
      <c r="T106" s="1" t="s">
        <v>29</v>
      </c>
      <c r="U106" s="1" t="s">
        <v>14</v>
      </c>
      <c r="V106" s="1" t="s">
        <v>3361</v>
      </c>
      <c r="W106" s="1" t="s">
        <v>72</v>
      </c>
      <c r="X106" s="1" t="s">
        <v>29</v>
      </c>
      <c r="Y106" s="1" t="s">
        <v>59</v>
      </c>
      <c r="Z106" s="1" t="s">
        <v>48</v>
      </c>
      <c r="AA106" s="1" t="s">
        <v>76</v>
      </c>
      <c r="AB106" s="1" t="s">
        <v>29</v>
      </c>
      <c r="AC106" s="1" t="s">
        <v>18</v>
      </c>
      <c r="AD106" s="1" t="s">
        <v>22</v>
      </c>
      <c r="AE106" s="1" t="s">
        <v>50</v>
      </c>
    </row>
    <row r="107" spans="1:31" ht="45" customHeight="1" x14ac:dyDescent="0.25">
      <c r="A107" s="1" t="s">
        <v>103</v>
      </c>
      <c r="B107" s="1" t="s">
        <v>1191</v>
      </c>
      <c r="C107" s="1" t="s">
        <v>499</v>
      </c>
      <c r="D107" s="1" t="s">
        <v>3389</v>
      </c>
      <c r="E107" s="1" t="s">
        <v>3390</v>
      </c>
      <c r="F107" s="1">
        <v>829</v>
      </c>
      <c r="G107" s="1">
        <v>491</v>
      </c>
      <c r="H107" s="1">
        <v>59.23</v>
      </c>
      <c r="I107" s="4">
        <f t="shared" si="2"/>
        <v>91.954545454545439</v>
      </c>
      <c r="J107" s="1" t="s">
        <v>15</v>
      </c>
      <c r="K107" s="1" t="s">
        <v>29</v>
      </c>
      <c r="L107" s="1" t="s">
        <v>48</v>
      </c>
      <c r="M107" s="1" t="s">
        <v>40</v>
      </c>
      <c r="N107" s="1" t="s">
        <v>29</v>
      </c>
      <c r="O107" s="1" t="s">
        <v>15</v>
      </c>
      <c r="P107" s="1" t="s">
        <v>14</v>
      </c>
      <c r="Q107" s="1" t="s">
        <v>14</v>
      </c>
      <c r="R107" s="1" t="s">
        <v>14</v>
      </c>
      <c r="S107" s="1" t="s">
        <v>40</v>
      </c>
      <c r="T107" s="1" t="s">
        <v>15</v>
      </c>
      <c r="U107" s="1" t="s">
        <v>15</v>
      </c>
      <c r="V107" s="1" t="s">
        <v>14</v>
      </c>
      <c r="W107" s="1" t="s">
        <v>29</v>
      </c>
      <c r="X107" s="1" t="s">
        <v>29</v>
      </c>
      <c r="Y107" s="1" t="s">
        <v>48</v>
      </c>
      <c r="Z107" s="1" t="s">
        <v>14</v>
      </c>
      <c r="AA107" s="1" t="s">
        <v>40</v>
      </c>
      <c r="AB107" s="1" t="s">
        <v>48</v>
      </c>
      <c r="AC107" s="1" t="s">
        <v>14</v>
      </c>
      <c r="AD107" s="1" t="s">
        <v>40</v>
      </c>
      <c r="AE107" s="1" t="s">
        <v>40</v>
      </c>
    </row>
    <row r="108" spans="1:31" ht="45" customHeight="1" x14ac:dyDescent="0.25">
      <c r="A108" s="1" t="s">
        <v>103</v>
      </c>
      <c r="B108" s="1" t="s">
        <v>1191</v>
      </c>
      <c r="C108" s="1" t="s">
        <v>499</v>
      </c>
      <c r="D108" s="1" t="s">
        <v>3391</v>
      </c>
      <c r="E108" s="1" t="s">
        <v>3392</v>
      </c>
      <c r="F108" s="1">
        <v>133</v>
      </c>
      <c r="G108" s="1">
        <v>80</v>
      </c>
      <c r="H108" s="1">
        <v>60.15</v>
      </c>
      <c r="I108" s="4">
        <f t="shared" si="2"/>
        <v>97.454545454545453</v>
      </c>
      <c r="J108" s="1" t="s">
        <v>44</v>
      </c>
      <c r="K108" s="1" t="s">
        <v>68</v>
      </c>
      <c r="L108" s="1" t="s">
        <v>70</v>
      </c>
      <c r="M108" s="1" t="s">
        <v>44</v>
      </c>
      <c r="N108" s="1" t="s">
        <v>44</v>
      </c>
      <c r="O108" s="1" t="s">
        <v>70</v>
      </c>
      <c r="P108" s="1" t="s">
        <v>44</v>
      </c>
      <c r="Q108" s="1" t="s">
        <v>44</v>
      </c>
      <c r="R108" s="1" t="s">
        <v>68</v>
      </c>
      <c r="S108" s="1" t="s">
        <v>44</v>
      </c>
      <c r="T108" s="1" t="s">
        <v>44</v>
      </c>
      <c r="U108" s="1" t="s">
        <v>68</v>
      </c>
      <c r="V108" s="1" t="s">
        <v>44</v>
      </c>
      <c r="W108" s="1" t="s">
        <v>45</v>
      </c>
      <c r="X108" s="1" t="s">
        <v>68</v>
      </c>
      <c r="Y108" s="1" t="s">
        <v>44</v>
      </c>
      <c r="Z108" s="1" t="s">
        <v>68</v>
      </c>
      <c r="AA108" s="1" t="s">
        <v>68</v>
      </c>
      <c r="AB108" s="1" t="s">
        <v>69</v>
      </c>
      <c r="AC108" s="1" t="s">
        <v>44</v>
      </c>
      <c r="AD108" s="1" t="s">
        <v>44</v>
      </c>
      <c r="AE108" s="1" t="s">
        <v>69</v>
      </c>
    </row>
    <row r="109" spans="1:31" ht="45" customHeight="1" x14ac:dyDescent="0.25">
      <c r="A109" s="1" t="s">
        <v>103</v>
      </c>
      <c r="B109" s="1" t="s">
        <v>1191</v>
      </c>
      <c r="C109" s="1" t="s">
        <v>499</v>
      </c>
      <c r="D109" s="1" t="s">
        <v>3393</v>
      </c>
      <c r="E109" s="1" t="s">
        <v>3394</v>
      </c>
      <c r="F109" s="1">
        <v>840</v>
      </c>
      <c r="G109" s="1">
        <v>423</v>
      </c>
      <c r="H109" s="1">
        <v>50.36</v>
      </c>
      <c r="I109" s="4">
        <f t="shared" si="2"/>
        <v>93.454545454545453</v>
      </c>
      <c r="J109" s="1" t="s">
        <v>44</v>
      </c>
      <c r="K109" s="1" t="s">
        <v>70</v>
      </c>
      <c r="L109" s="1" t="s">
        <v>70</v>
      </c>
      <c r="M109" s="1" t="s">
        <v>45</v>
      </c>
      <c r="N109" s="1" t="s">
        <v>29</v>
      </c>
      <c r="O109" s="1" t="s">
        <v>15</v>
      </c>
      <c r="P109" s="1" t="s">
        <v>15</v>
      </c>
      <c r="Q109" s="1" t="s">
        <v>48</v>
      </c>
      <c r="R109" s="1" t="s">
        <v>29</v>
      </c>
      <c r="S109" s="1" t="s">
        <v>19</v>
      </c>
      <c r="T109" s="1" t="s">
        <v>29</v>
      </c>
      <c r="U109" s="1" t="s">
        <v>15</v>
      </c>
      <c r="V109" s="1" t="s">
        <v>29</v>
      </c>
      <c r="W109" s="1" t="s">
        <v>29</v>
      </c>
      <c r="X109" s="1" t="s">
        <v>15</v>
      </c>
      <c r="Y109" s="1" t="s">
        <v>48</v>
      </c>
      <c r="Z109" s="1" t="s">
        <v>15</v>
      </c>
      <c r="AA109" s="1" t="s">
        <v>15</v>
      </c>
      <c r="AB109" s="1" t="s">
        <v>45</v>
      </c>
      <c r="AC109" s="1" t="s">
        <v>14</v>
      </c>
      <c r="AD109" s="1" t="s">
        <v>29</v>
      </c>
      <c r="AE109" s="1" t="s">
        <v>29</v>
      </c>
    </row>
    <row r="110" spans="1:31" ht="45" customHeight="1" x14ac:dyDescent="0.25">
      <c r="A110" s="1" t="s">
        <v>103</v>
      </c>
      <c r="B110" s="1" t="s">
        <v>1191</v>
      </c>
      <c r="C110" s="1" t="s">
        <v>499</v>
      </c>
      <c r="D110" s="1" t="s">
        <v>3395</v>
      </c>
      <c r="E110" s="1" t="s">
        <v>3396</v>
      </c>
      <c r="F110" s="1">
        <v>744</v>
      </c>
      <c r="G110" s="1">
        <v>333</v>
      </c>
      <c r="H110" s="1">
        <v>44.76</v>
      </c>
      <c r="I110" s="4">
        <f t="shared" si="2"/>
        <v>91.86363636363636</v>
      </c>
      <c r="J110" s="1" t="s">
        <v>70</v>
      </c>
      <c r="K110" s="1" t="s">
        <v>44</v>
      </c>
      <c r="L110" s="1" t="s">
        <v>48</v>
      </c>
      <c r="M110" s="1" t="s">
        <v>18</v>
      </c>
      <c r="N110" s="1" t="s">
        <v>45</v>
      </c>
      <c r="O110" s="1" t="s">
        <v>45</v>
      </c>
      <c r="P110" s="1" t="s">
        <v>19</v>
      </c>
      <c r="Q110" s="1" t="s">
        <v>72</v>
      </c>
      <c r="R110" s="1" t="s">
        <v>59</v>
      </c>
      <c r="S110" s="1" t="s">
        <v>50</v>
      </c>
      <c r="T110" s="1" t="s">
        <v>45</v>
      </c>
      <c r="U110" s="1" t="s">
        <v>15</v>
      </c>
      <c r="V110" s="1" t="s">
        <v>19</v>
      </c>
      <c r="W110" s="1" t="s">
        <v>48</v>
      </c>
      <c r="X110" s="1" t="s">
        <v>70</v>
      </c>
      <c r="Y110" s="1" t="s">
        <v>50</v>
      </c>
      <c r="Z110" s="1" t="s">
        <v>29</v>
      </c>
      <c r="AA110" s="1" t="s">
        <v>15</v>
      </c>
      <c r="AB110" s="1" t="s">
        <v>70</v>
      </c>
      <c r="AC110" s="1" t="s">
        <v>45</v>
      </c>
      <c r="AD110" s="1" t="s">
        <v>15</v>
      </c>
      <c r="AE110" s="1" t="s">
        <v>40</v>
      </c>
    </row>
    <row r="111" spans="1:31" ht="45" customHeight="1" x14ac:dyDescent="0.25">
      <c r="A111" s="1" t="s">
        <v>103</v>
      </c>
      <c r="B111" s="1" t="s">
        <v>1191</v>
      </c>
      <c r="C111" s="1" t="s">
        <v>499</v>
      </c>
      <c r="D111" s="1" t="s">
        <v>1240</v>
      </c>
      <c r="E111" s="1" t="s">
        <v>3397</v>
      </c>
      <c r="F111" s="1">
        <v>68</v>
      </c>
      <c r="G111" s="1">
        <v>31</v>
      </c>
      <c r="H111" s="1">
        <v>45.59</v>
      </c>
      <c r="I111" s="4">
        <f t="shared" si="2"/>
        <v>97.136363636363654</v>
      </c>
      <c r="J111" s="1" t="s">
        <v>13</v>
      </c>
      <c r="K111" s="1" t="s">
        <v>13</v>
      </c>
      <c r="L111" s="1" t="s">
        <v>29</v>
      </c>
      <c r="M111" s="1" t="s">
        <v>13</v>
      </c>
      <c r="N111" s="1" t="s">
        <v>70</v>
      </c>
      <c r="O111" s="1" t="s">
        <v>44</v>
      </c>
      <c r="P111" s="1" t="s">
        <v>13</v>
      </c>
      <c r="Q111" s="1" t="s">
        <v>44</v>
      </c>
      <c r="R111" s="1" t="s">
        <v>44</v>
      </c>
      <c r="S111" s="1" t="s">
        <v>19</v>
      </c>
      <c r="T111" s="1" t="s">
        <v>13</v>
      </c>
      <c r="U111" s="1" t="s">
        <v>13</v>
      </c>
      <c r="V111" s="1" t="s">
        <v>13</v>
      </c>
      <c r="W111" s="1" t="s">
        <v>15</v>
      </c>
      <c r="X111" s="1" t="s">
        <v>44</v>
      </c>
      <c r="Y111" s="1" t="s">
        <v>44</v>
      </c>
      <c r="Z111" s="1" t="s">
        <v>15</v>
      </c>
      <c r="AA111" s="1" t="s">
        <v>13</v>
      </c>
      <c r="AB111" s="1" t="s">
        <v>13</v>
      </c>
      <c r="AC111" s="1" t="s">
        <v>13</v>
      </c>
      <c r="AD111" s="1" t="s">
        <v>13</v>
      </c>
      <c r="AE111" s="1" t="s">
        <v>18</v>
      </c>
    </row>
    <row r="112" spans="1:31" ht="45" customHeight="1" x14ac:dyDescent="0.25">
      <c r="A112" s="1" t="s">
        <v>103</v>
      </c>
      <c r="B112" s="1" t="s">
        <v>1241</v>
      </c>
      <c r="C112" s="1" t="s">
        <v>499</v>
      </c>
      <c r="D112" s="1" t="s">
        <v>3290</v>
      </c>
      <c r="E112" s="1" t="s">
        <v>3398</v>
      </c>
      <c r="F112" s="1">
        <v>2000</v>
      </c>
      <c r="G112" s="1">
        <v>911</v>
      </c>
      <c r="H112" s="1">
        <v>45.55</v>
      </c>
      <c r="I112" s="4">
        <f>(J112+K112+L112+M112+N112+O112+W112+X112+Z112+AA112+AB112)*100/13</f>
        <v>77.615384615384613</v>
      </c>
      <c r="J112" s="1" t="s">
        <v>29</v>
      </c>
      <c r="K112" s="1" t="s">
        <v>15</v>
      </c>
      <c r="L112" s="1" t="s">
        <v>59</v>
      </c>
      <c r="M112" s="1" t="s">
        <v>50</v>
      </c>
      <c r="N112" s="1" t="s">
        <v>81</v>
      </c>
      <c r="O112" s="1" t="s">
        <v>14</v>
      </c>
      <c r="P112" s="1" t="s">
        <v>4262</v>
      </c>
      <c r="Q112" s="1" t="s">
        <v>4262</v>
      </c>
      <c r="R112" s="1" t="s">
        <v>4262</v>
      </c>
      <c r="S112" s="1" t="s">
        <v>4262</v>
      </c>
      <c r="T112" s="1" t="s">
        <v>4262</v>
      </c>
      <c r="U112" s="1" t="s">
        <v>4262</v>
      </c>
      <c r="V112" s="1" t="s">
        <v>4262</v>
      </c>
      <c r="W112" s="1" t="s">
        <v>45</v>
      </c>
      <c r="X112" s="1" t="s">
        <v>45</v>
      </c>
      <c r="Y112" s="1" t="s">
        <v>45</v>
      </c>
      <c r="Z112" s="1" t="s">
        <v>29</v>
      </c>
      <c r="AA112" s="1" t="s">
        <v>45</v>
      </c>
      <c r="AB112" s="1" t="s">
        <v>70</v>
      </c>
      <c r="AC112" s="1" t="s">
        <v>4262</v>
      </c>
      <c r="AD112" s="1" t="s">
        <v>4262</v>
      </c>
      <c r="AE112" s="1" t="s">
        <v>45</v>
      </c>
    </row>
    <row r="113" spans="1:31" ht="45" customHeight="1" x14ac:dyDescent="0.25">
      <c r="A113" s="1" t="s">
        <v>103</v>
      </c>
      <c r="B113" s="1" t="s">
        <v>1241</v>
      </c>
      <c r="C113" s="1" t="s">
        <v>499</v>
      </c>
      <c r="D113" s="1" t="s">
        <v>3292</v>
      </c>
      <c r="E113" s="1" t="s">
        <v>3399</v>
      </c>
      <c r="F113" s="1">
        <v>3800</v>
      </c>
      <c r="G113" s="1">
        <v>1572</v>
      </c>
      <c r="H113" s="1">
        <v>41.37</v>
      </c>
      <c r="I113" s="4">
        <f>(J113+K113+L113+M113+N113+O113+W113+X113+Y113+Z113+AA113+AB113+AE113)*100/13</f>
        <v>96.923076923076934</v>
      </c>
      <c r="J113" s="1" t="s">
        <v>69</v>
      </c>
      <c r="K113" s="1" t="s">
        <v>68</v>
      </c>
      <c r="L113" s="1" t="s">
        <v>29</v>
      </c>
      <c r="M113" s="1" t="s">
        <v>44</v>
      </c>
      <c r="N113" s="1" t="s">
        <v>50</v>
      </c>
      <c r="O113" s="1" t="s">
        <v>69</v>
      </c>
      <c r="P113" s="1" t="s">
        <v>4262</v>
      </c>
      <c r="Q113" s="1" t="s">
        <v>4262</v>
      </c>
      <c r="R113" s="1" t="s">
        <v>4262</v>
      </c>
      <c r="S113" s="1" t="s">
        <v>4262</v>
      </c>
      <c r="T113" s="1" t="s">
        <v>4262</v>
      </c>
      <c r="U113" s="1" t="s">
        <v>4262</v>
      </c>
      <c r="V113" s="1" t="s">
        <v>4262</v>
      </c>
      <c r="W113" s="1" t="s">
        <v>68</v>
      </c>
      <c r="X113" s="1" t="s">
        <v>68</v>
      </c>
      <c r="Y113" s="1" t="s">
        <v>69</v>
      </c>
      <c r="Z113" s="1" t="s">
        <v>68</v>
      </c>
      <c r="AA113" s="1" t="s">
        <v>69</v>
      </c>
      <c r="AB113" s="1" t="s">
        <v>44</v>
      </c>
      <c r="AC113" s="1" t="s">
        <v>4262</v>
      </c>
      <c r="AD113" s="1" t="s">
        <v>4262</v>
      </c>
      <c r="AE113" s="1" t="s">
        <v>70</v>
      </c>
    </row>
    <row r="114" spans="1:31" ht="45" customHeight="1" x14ac:dyDescent="0.25">
      <c r="A114" s="1" t="s">
        <v>103</v>
      </c>
      <c r="B114" s="1" t="s">
        <v>1241</v>
      </c>
      <c r="C114" s="1" t="s">
        <v>499</v>
      </c>
      <c r="D114" s="1" t="s">
        <v>3400</v>
      </c>
      <c r="E114" s="1" t="s">
        <v>3401</v>
      </c>
      <c r="F114" s="1">
        <v>540</v>
      </c>
      <c r="G114" s="1">
        <v>262</v>
      </c>
      <c r="H114" s="1">
        <v>48.52</v>
      </c>
      <c r="I114" s="4">
        <f t="shared" ref="I114:I115" si="3">(J114+K114+L114+M114+N114+O114+W114+X114+Y114+Z114+AA114+AB114+AE114)*100/13</f>
        <v>99.07692307692308</v>
      </c>
      <c r="J114" s="1" t="s">
        <v>13</v>
      </c>
      <c r="K114" s="1" t="s">
        <v>68</v>
      </c>
      <c r="L114" s="1" t="s">
        <v>68</v>
      </c>
      <c r="M114" s="1" t="s">
        <v>69</v>
      </c>
      <c r="N114" s="1" t="s">
        <v>68</v>
      </c>
      <c r="O114" s="1" t="s">
        <v>68</v>
      </c>
      <c r="P114" s="1" t="s">
        <v>4262</v>
      </c>
      <c r="Q114" s="1" t="s">
        <v>4262</v>
      </c>
      <c r="R114" s="1" t="s">
        <v>4262</v>
      </c>
      <c r="S114" s="1" t="s">
        <v>4262</v>
      </c>
      <c r="T114" s="1" t="s">
        <v>4262</v>
      </c>
      <c r="U114" s="1" t="s">
        <v>4262</v>
      </c>
      <c r="V114" s="1" t="s">
        <v>4262</v>
      </c>
      <c r="W114" s="1" t="s">
        <v>68</v>
      </c>
      <c r="X114" s="1" t="s">
        <v>68</v>
      </c>
      <c r="Y114" s="1" t="s">
        <v>68</v>
      </c>
      <c r="Z114" s="1" t="s">
        <v>68</v>
      </c>
      <c r="AA114" s="1" t="s">
        <v>68</v>
      </c>
      <c r="AB114" s="1" t="s">
        <v>68</v>
      </c>
      <c r="AC114" s="1" t="s">
        <v>4262</v>
      </c>
      <c r="AD114" s="1" t="s">
        <v>4262</v>
      </c>
      <c r="AE114" s="1" t="s">
        <v>13</v>
      </c>
    </row>
    <row r="115" spans="1:31" ht="45" customHeight="1" x14ac:dyDescent="0.25">
      <c r="A115" s="1" t="s">
        <v>103</v>
      </c>
      <c r="B115" s="1" t="s">
        <v>1241</v>
      </c>
      <c r="C115" s="1" t="s">
        <v>499</v>
      </c>
      <c r="D115" s="1" t="s">
        <v>3402</v>
      </c>
      <c r="E115" s="1" t="s">
        <v>3403</v>
      </c>
      <c r="F115" s="1">
        <v>190</v>
      </c>
      <c r="G115" s="1">
        <v>84</v>
      </c>
      <c r="H115" s="1">
        <v>44.21</v>
      </c>
      <c r="I115" s="4">
        <f t="shared" si="3"/>
        <v>96.769230769230774</v>
      </c>
      <c r="J115" s="1" t="s">
        <v>45</v>
      </c>
      <c r="K115" s="1" t="s">
        <v>44</v>
      </c>
      <c r="L115" s="1" t="s">
        <v>70</v>
      </c>
      <c r="M115" s="1" t="s">
        <v>44</v>
      </c>
      <c r="N115" s="1" t="s">
        <v>50</v>
      </c>
      <c r="O115" s="1" t="s">
        <v>68</v>
      </c>
      <c r="P115" s="1" t="s">
        <v>4262</v>
      </c>
      <c r="Q115" s="1" t="s">
        <v>4262</v>
      </c>
      <c r="R115" s="1" t="s">
        <v>4262</v>
      </c>
      <c r="S115" s="1" t="s">
        <v>4262</v>
      </c>
      <c r="T115" s="1" t="s">
        <v>4262</v>
      </c>
      <c r="U115" s="1" t="s">
        <v>4262</v>
      </c>
      <c r="V115" s="1" t="s">
        <v>4262</v>
      </c>
      <c r="W115" s="1" t="s">
        <v>68</v>
      </c>
      <c r="X115" s="1" t="s">
        <v>44</v>
      </c>
      <c r="Y115" s="1" t="s">
        <v>70</v>
      </c>
      <c r="Z115" s="1" t="s">
        <v>69</v>
      </c>
      <c r="AA115" s="1" t="s">
        <v>69</v>
      </c>
      <c r="AB115" s="1" t="s">
        <v>68</v>
      </c>
      <c r="AC115" s="1" t="s">
        <v>4262</v>
      </c>
      <c r="AD115" s="1" t="s">
        <v>4262</v>
      </c>
      <c r="AE115" s="1" t="s">
        <v>69</v>
      </c>
    </row>
    <row r="116" spans="1:31" ht="39.950000000000003" customHeight="1" x14ac:dyDescent="0.25">
      <c r="A116" s="7"/>
      <c r="B116" s="7"/>
      <c r="C116" s="7"/>
      <c r="D116" s="7"/>
      <c r="E116" s="7"/>
      <c r="F116" s="7"/>
      <c r="G116" s="7"/>
      <c r="H116" s="7"/>
      <c r="I116" s="20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</row>
    <row r="117" spans="1:31" s="10" customFormat="1" ht="35.1" customHeight="1" x14ac:dyDescent="0.25">
      <c r="A117" s="68" t="s">
        <v>2406</v>
      </c>
      <c r="B117" s="68"/>
      <c r="C117" s="68"/>
      <c r="D117" s="68"/>
      <c r="E117" s="68"/>
      <c r="F117" s="68"/>
      <c r="G117" s="68"/>
      <c r="H117" s="68"/>
      <c r="I117" s="18"/>
      <c r="J117" s="18"/>
      <c r="K117" s="2"/>
      <c r="L117" s="2"/>
      <c r="M117" s="2"/>
      <c r="N117" s="18"/>
      <c r="O117" s="2"/>
      <c r="P117" s="2"/>
      <c r="Q117" s="2"/>
      <c r="R117" s="18"/>
      <c r="S117" s="18"/>
      <c r="T117" s="18"/>
      <c r="U117" s="18"/>
      <c r="V117" s="2"/>
      <c r="W117" s="18"/>
      <c r="X117" s="18"/>
      <c r="Y117" s="18"/>
      <c r="Z117" s="18"/>
      <c r="AA117" s="18"/>
      <c r="AB117" s="18"/>
      <c r="AC117" s="18"/>
      <c r="AD117" s="18"/>
      <c r="AE117" s="18"/>
    </row>
    <row r="118" spans="1:31" s="10" customFormat="1" ht="30" customHeight="1" x14ac:dyDescent="0.25">
      <c r="A118" s="30" t="s">
        <v>102</v>
      </c>
      <c r="B118" s="69" t="s">
        <v>4201</v>
      </c>
      <c r="C118" s="70"/>
      <c r="D118" s="64" t="s">
        <v>3</v>
      </c>
      <c r="E118" s="64" t="s">
        <v>4</v>
      </c>
      <c r="F118" s="64" t="s">
        <v>5</v>
      </c>
      <c r="G118" s="64" t="s">
        <v>6</v>
      </c>
      <c r="H118" s="64" t="s">
        <v>7</v>
      </c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spans="1:31" s="10" customFormat="1" ht="80.099999999999994" customHeight="1" x14ac:dyDescent="0.25">
      <c r="A119" s="30" t="s">
        <v>0</v>
      </c>
      <c r="B119" s="30" t="s">
        <v>4203</v>
      </c>
      <c r="C119" s="30" t="s">
        <v>2</v>
      </c>
      <c r="D119" s="64"/>
      <c r="E119" s="64"/>
      <c r="F119" s="64"/>
      <c r="G119" s="64"/>
      <c r="H119" s="64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</row>
    <row r="120" spans="1:31" ht="45" customHeight="1" x14ac:dyDescent="0.25">
      <c r="A120" s="1" t="s">
        <v>103</v>
      </c>
      <c r="B120" s="1" t="s">
        <v>9</v>
      </c>
      <c r="C120" s="1" t="s">
        <v>10</v>
      </c>
      <c r="D120" s="1" t="s">
        <v>3176</v>
      </c>
      <c r="E120" s="1" t="s">
        <v>3177</v>
      </c>
      <c r="F120" s="14">
        <v>173</v>
      </c>
      <c r="G120" s="14">
        <v>58</v>
      </c>
      <c r="H120" s="14">
        <v>33.53</v>
      </c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</row>
    <row r="121" spans="1:31" ht="45" customHeight="1" x14ac:dyDescent="0.25">
      <c r="A121" s="1" t="s">
        <v>103</v>
      </c>
      <c r="B121" s="1" t="s">
        <v>9</v>
      </c>
      <c r="C121" s="1" t="s">
        <v>10</v>
      </c>
      <c r="D121" s="1" t="s">
        <v>3244</v>
      </c>
      <c r="E121" s="1" t="s">
        <v>3245</v>
      </c>
      <c r="F121" s="14">
        <v>236</v>
      </c>
      <c r="G121" s="14">
        <v>82</v>
      </c>
      <c r="H121" s="14">
        <v>34.75</v>
      </c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</row>
    <row r="122" spans="1:31" ht="45" customHeight="1" x14ac:dyDescent="0.25">
      <c r="A122" s="1" t="s">
        <v>103</v>
      </c>
      <c r="B122" s="1" t="s">
        <v>1191</v>
      </c>
      <c r="C122" s="1" t="s">
        <v>499</v>
      </c>
      <c r="D122" s="1" t="s">
        <v>3277</v>
      </c>
      <c r="E122" s="1" t="s">
        <v>3278</v>
      </c>
      <c r="F122" s="14">
        <v>181</v>
      </c>
      <c r="G122" s="14">
        <v>35</v>
      </c>
      <c r="H122" s="14">
        <v>19.34</v>
      </c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spans="1:31" ht="45" customHeight="1" x14ac:dyDescent="0.25">
      <c r="A123" s="1" t="s">
        <v>103</v>
      </c>
      <c r="B123" s="1" t="s">
        <v>1191</v>
      </c>
      <c r="C123" s="1" t="s">
        <v>499</v>
      </c>
      <c r="D123" s="1" t="s">
        <v>3406</v>
      </c>
      <c r="E123" s="1" t="s">
        <v>3407</v>
      </c>
      <c r="F123" s="14">
        <v>1169</v>
      </c>
      <c r="G123" s="14">
        <v>144</v>
      </c>
      <c r="H123" s="14">
        <v>12.32</v>
      </c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 spans="1:31" ht="45" customHeight="1" x14ac:dyDescent="0.25">
      <c r="A124" s="1" t="s">
        <v>103</v>
      </c>
      <c r="B124" s="1" t="s">
        <v>1191</v>
      </c>
      <c r="C124" s="1" t="s">
        <v>499</v>
      </c>
      <c r="D124" s="1" t="s">
        <v>1238</v>
      </c>
      <c r="E124" s="1" t="s">
        <v>1239</v>
      </c>
      <c r="F124" s="14">
        <v>922</v>
      </c>
      <c r="G124" s="14">
        <v>269</v>
      </c>
      <c r="H124" s="14">
        <v>29.18</v>
      </c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 ht="45" customHeight="1" x14ac:dyDescent="0.25">
      <c r="A125" s="1" t="s">
        <v>103</v>
      </c>
      <c r="B125" s="1" t="s">
        <v>1241</v>
      </c>
      <c r="C125" s="1" t="s">
        <v>499</v>
      </c>
      <c r="D125" s="1" t="s">
        <v>3291</v>
      </c>
      <c r="E125" s="1" t="s">
        <v>3408</v>
      </c>
      <c r="F125" s="14">
        <v>1700</v>
      </c>
      <c r="G125" s="14">
        <v>451</v>
      </c>
      <c r="H125" s="14">
        <v>26.53</v>
      </c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 spans="1:31" ht="45" customHeight="1" x14ac:dyDescent="0.25">
      <c r="A126" s="1" t="s">
        <v>103</v>
      </c>
      <c r="B126" s="1" t="s">
        <v>1241</v>
      </c>
      <c r="C126" s="1" t="s">
        <v>499</v>
      </c>
      <c r="D126" s="1" t="s">
        <v>3409</v>
      </c>
      <c r="E126" s="1" t="s">
        <v>3410</v>
      </c>
      <c r="F126" s="14">
        <v>700</v>
      </c>
      <c r="G126" s="14">
        <v>7</v>
      </c>
      <c r="H126" s="14">
        <v>1</v>
      </c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8" spans="1:31" ht="39.950000000000003" customHeight="1" x14ac:dyDescent="0.25">
      <c r="A128" s="74"/>
      <c r="B128" s="74"/>
      <c r="C128" s="74"/>
      <c r="D128" s="74"/>
      <c r="E128" s="74"/>
      <c r="F128" s="9"/>
      <c r="G128" s="9"/>
    </row>
    <row r="129" spans="1:31" ht="39.950000000000003" customHeight="1" x14ac:dyDescent="0.2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</row>
    <row r="130" spans="1:31" ht="39.950000000000003" customHeight="1" x14ac:dyDescent="0.25">
      <c r="A130" s="18"/>
      <c r="B130" s="18"/>
      <c r="C130" s="18"/>
      <c r="D130" s="18"/>
      <c r="E130" s="18"/>
      <c r="F130" s="18"/>
      <c r="G130" s="18"/>
      <c r="H130" s="18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 spans="1:31" ht="39.950000000000003" customHeight="1" x14ac:dyDescent="0.25">
      <c r="A131" s="18"/>
      <c r="B131" s="18"/>
      <c r="C131" s="18"/>
      <c r="D131" s="18"/>
      <c r="E131" s="18"/>
      <c r="F131" s="18"/>
      <c r="G131" s="18"/>
      <c r="H131" s="18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 spans="1:31" ht="39.950000000000003" customHeight="1" x14ac:dyDescent="0.25">
      <c r="A132" s="18"/>
      <c r="B132" s="18"/>
      <c r="C132" s="18"/>
      <c r="D132" s="18"/>
      <c r="E132" s="18"/>
      <c r="F132" s="18"/>
      <c r="G132" s="18"/>
      <c r="H132" s="18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 spans="1:31" ht="39.950000000000003" customHeight="1" x14ac:dyDescent="0.25">
      <c r="A133" s="18"/>
      <c r="B133" s="18"/>
      <c r="C133" s="18"/>
      <c r="D133" s="18"/>
      <c r="E133" s="18"/>
      <c r="F133" s="18"/>
      <c r="G133" s="18"/>
      <c r="H133" s="18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 spans="1:31" ht="39.950000000000003" customHeight="1" x14ac:dyDescent="0.25">
      <c r="A134" s="18"/>
      <c r="B134" s="18"/>
      <c r="C134" s="18"/>
      <c r="D134" s="18"/>
      <c r="E134" s="18"/>
      <c r="F134" s="18"/>
      <c r="G134" s="18"/>
      <c r="H134" s="18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 spans="1:31" ht="39.950000000000003" customHeight="1" x14ac:dyDescent="0.25">
      <c r="A135" s="18"/>
      <c r="B135" s="18"/>
      <c r="C135" s="18"/>
      <c r="D135" s="18"/>
      <c r="E135" s="18"/>
      <c r="F135" s="18"/>
      <c r="G135" s="18"/>
      <c r="H135" s="18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 spans="1:31" ht="39.950000000000003" customHeight="1" x14ac:dyDescent="0.25">
      <c r="A136" s="18"/>
      <c r="B136" s="18"/>
      <c r="C136" s="18"/>
      <c r="D136" s="18"/>
      <c r="E136" s="18"/>
      <c r="F136" s="18"/>
      <c r="G136" s="18"/>
      <c r="H136" s="18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 spans="1:31" ht="39.950000000000003" customHeight="1" x14ac:dyDescent="0.25">
      <c r="A137" s="18"/>
      <c r="B137" s="18"/>
      <c r="C137" s="18"/>
      <c r="D137" s="18"/>
      <c r="E137" s="18"/>
      <c r="F137" s="18"/>
      <c r="G137" s="18"/>
      <c r="H137" s="18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 spans="1:31" ht="39.950000000000003" customHeight="1" x14ac:dyDescent="0.25">
      <c r="A138" s="18"/>
      <c r="B138" s="18"/>
      <c r="C138" s="18"/>
      <c r="D138" s="18"/>
      <c r="E138" s="18"/>
      <c r="F138" s="18"/>
      <c r="G138" s="18"/>
      <c r="H138" s="18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</sheetData>
  <mergeCells count="18">
    <mergeCell ref="I3:I4"/>
    <mergeCell ref="A2:I2"/>
    <mergeCell ref="A128:E128"/>
    <mergeCell ref="A117:H117"/>
    <mergeCell ref="J1:AE3"/>
    <mergeCell ref="A1:I1"/>
    <mergeCell ref="D118:D119"/>
    <mergeCell ref="E118:E119"/>
    <mergeCell ref="F118:F119"/>
    <mergeCell ref="G118:G119"/>
    <mergeCell ref="H118:H119"/>
    <mergeCell ref="D3:D4"/>
    <mergeCell ref="E3:E4"/>
    <mergeCell ref="F3:F4"/>
    <mergeCell ref="G3:G4"/>
    <mergeCell ref="H3:H4"/>
    <mergeCell ref="B3:C3"/>
    <mergeCell ref="B118:C118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6"/>
  <sheetViews>
    <sheetView showGridLines="0" zoomScale="70" zoomScaleNormal="70" workbookViewId="0">
      <pane xSplit="5" ySplit="4" topLeftCell="F5" activePane="bottomRight" state="frozen"/>
      <selection pane="topRight" activeCell="F1" sqref="F1"/>
      <selection pane="bottomLeft" activeCell="A4" sqref="A4"/>
      <selection pane="bottomRight" activeCell="B3" sqref="B3:C3"/>
    </sheetView>
  </sheetViews>
  <sheetFormatPr defaultColWidth="9.140625" defaultRowHeight="15" x14ac:dyDescent="0.25"/>
  <cols>
    <col min="1" max="1" width="20.7109375" style="11" customWidth="1"/>
    <col min="2" max="2" width="11.7109375" style="11" customWidth="1"/>
    <col min="3" max="3" width="20.7109375" style="11" customWidth="1"/>
    <col min="4" max="4" width="15.7109375" style="11" customWidth="1"/>
    <col min="5" max="5" width="30.7109375" style="11" customWidth="1"/>
    <col min="6" max="8" width="15.7109375" style="11" customWidth="1"/>
    <col min="9" max="9" width="20.7109375" style="11" customWidth="1"/>
    <col min="10" max="31" width="30.7109375" style="11" customWidth="1"/>
    <col min="32" max="16384" width="9.140625" style="11"/>
  </cols>
  <sheetData>
    <row r="1" spans="1:31" s="8" customFormat="1" ht="35.1" customHeight="1" x14ac:dyDescent="0.25">
      <c r="A1" s="67" t="s">
        <v>126</v>
      </c>
      <c r="B1" s="67"/>
      <c r="C1" s="67"/>
      <c r="D1" s="67"/>
      <c r="E1" s="67"/>
      <c r="F1" s="67"/>
      <c r="G1" s="67"/>
      <c r="H1" s="67"/>
      <c r="I1" s="67"/>
      <c r="J1" s="66" t="s">
        <v>3307</v>
      </c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</row>
    <row r="2" spans="1:31" s="8" customFormat="1" ht="21" customHeight="1" x14ac:dyDescent="0.25">
      <c r="A2" s="71" t="s">
        <v>4263</v>
      </c>
      <c r="B2" s="72"/>
      <c r="C2" s="72"/>
      <c r="D2" s="72"/>
      <c r="E2" s="72"/>
      <c r="F2" s="72"/>
      <c r="G2" s="72"/>
      <c r="H2" s="72"/>
      <c r="I2" s="73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</row>
    <row r="3" spans="1:31" s="8" customFormat="1" ht="30" customHeight="1" x14ac:dyDescent="0.25">
      <c r="A3" s="39" t="s">
        <v>102</v>
      </c>
      <c r="B3" s="64" t="s">
        <v>4201</v>
      </c>
      <c r="C3" s="64"/>
      <c r="D3" s="64" t="s">
        <v>3</v>
      </c>
      <c r="E3" s="64" t="s">
        <v>4</v>
      </c>
      <c r="F3" s="64" t="s">
        <v>5</v>
      </c>
      <c r="G3" s="64" t="s">
        <v>6</v>
      </c>
      <c r="H3" s="64" t="s">
        <v>7</v>
      </c>
      <c r="I3" s="64" t="s">
        <v>101</v>
      </c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</row>
    <row r="4" spans="1:31" s="8" customFormat="1" ht="168.75" customHeight="1" x14ac:dyDescent="0.25">
      <c r="A4" s="39" t="s">
        <v>0</v>
      </c>
      <c r="B4" s="39" t="s">
        <v>4203</v>
      </c>
      <c r="C4" s="39" t="s">
        <v>2</v>
      </c>
      <c r="D4" s="64"/>
      <c r="E4" s="64"/>
      <c r="F4" s="64"/>
      <c r="G4" s="64"/>
      <c r="H4" s="64"/>
      <c r="I4" s="64"/>
      <c r="J4" s="29" t="s">
        <v>3317</v>
      </c>
      <c r="K4" s="29" t="s">
        <v>3318</v>
      </c>
      <c r="L4" s="29" t="s">
        <v>3319</v>
      </c>
      <c r="M4" s="29" t="s">
        <v>3320</v>
      </c>
      <c r="N4" s="29" t="s">
        <v>3321</v>
      </c>
      <c r="O4" s="29" t="s">
        <v>3322</v>
      </c>
      <c r="P4" s="29" t="s">
        <v>3323</v>
      </c>
      <c r="Q4" s="29" t="s">
        <v>3324</v>
      </c>
      <c r="R4" s="29" t="s">
        <v>3325</v>
      </c>
      <c r="S4" s="29" t="s">
        <v>3326</v>
      </c>
      <c r="T4" s="29" t="s">
        <v>3327</v>
      </c>
      <c r="U4" s="29" t="s">
        <v>3328</v>
      </c>
      <c r="V4" s="29" t="s">
        <v>3329</v>
      </c>
      <c r="W4" s="29" t="s">
        <v>3330</v>
      </c>
      <c r="X4" s="29" t="s">
        <v>3331</v>
      </c>
      <c r="Y4" s="29" t="s">
        <v>3332</v>
      </c>
      <c r="Z4" s="29" t="s">
        <v>3333</v>
      </c>
      <c r="AA4" s="29" t="s">
        <v>3334</v>
      </c>
      <c r="AB4" s="29" t="s">
        <v>3335</v>
      </c>
      <c r="AC4" s="29" t="s">
        <v>3336</v>
      </c>
      <c r="AD4" s="29" t="s">
        <v>3337</v>
      </c>
      <c r="AE4" s="29" t="s">
        <v>3338</v>
      </c>
    </row>
    <row r="5" spans="1:31" s="8" customFormat="1" ht="45" customHeight="1" x14ac:dyDescent="0.25">
      <c r="A5" s="1" t="s">
        <v>841</v>
      </c>
      <c r="B5" s="1" t="s">
        <v>9</v>
      </c>
      <c r="C5" s="1" t="s">
        <v>10</v>
      </c>
      <c r="D5" s="1" t="s">
        <v>842</v>
      </c>
      <c r="E5" s="1" t="s">
        <v>843</v>
      </c>
      <c r="F5" s="1">
        <v>41</v>
      </c>
      <c r="G5" s="1">
        <v>44</v>
      </c>
      <c r="H5" s="1">
        <v>107.32</v>
      </c>
      <c r="I5" s="6">
        <f>(J5+K5+L5+M5+N5+O5+P5+Q5+R5+S5+U5+V5+W5+X5+Z5+AA5+AB5+AE5)*100/18</f>
        <v>90.8888888888889</v>
      </c>
      <c r="J5" s="1" t="s">
        <v>13</v>
      </c>
      <c r="K5" s="1" t="s">
        <v>45</v>
      </c>
      <c r="L5" s="1" t="s">
        <v>45</v>
      </c>
      <c r="M5" s="1" t="s">
        <v>69</v>
      </c>
      <c r="N5" s="1" t="s">
        <v>15</v>
      </c>
      <c r="O5" s="1" t="s">
        <v>44</v>
      </c>
      <c r="P5" s="1" t="s">
        <v>29</v>
      </c>
      <c r="Q5" s="1" t="s">
        <v>40</v>
      </c>
      <c r="R5" s="1" t="s">
        <v>40</v>
      </c>
      <c r="S5" s="1" t="s">
        <v>39</v>
      </c>
      <c r="T5" s="1" t="s">
        <v>4262</v>
      </c>
      <c r="U5" s="1" t="s">
        <v>19</v>
      </c>
      <c r="V5" s="1" t="s">
        <v>22</v>
      </c>
      <c r="W5" s="1" t="s">
        <v>19</v>
      </c>
      <c r="X5" s="1" t="s">
        <v>19</v>
      </c>
      <c r="Y5" s="1" t="s">
        <v>4262</v>
      </c>
      <c r="Z5" s="1" t="s">
        <v>29</v>
      </c>
      <c r="AA5" s="1" t="s">
        <v>19</v>
      </c>
      <c r="AB5" s="1" t="s">
        <v>40</v>
      </c>
      <c r="AC5" s="1" t="s">
        <v>4262</v>
      </c>
      <c r="AD5" s="1" t="s">
        <v>4262</v>
      </c>
      <c r="AE5" s="1" t="s">
        <v>19</v>
      </c>
    </row>
    <row r="6" spans="1:31" s="8" customFormat="1" ht="45" customHeight="1" x14ac:dyDescent="0.25">
      <c r="A6" s="1" t="s">
        <v>841</v>
      </c>
      <c r="B6" s="1" t="s">
        <v>9</v>
      </c>
      <c r="C6" s="1" t="s">
        <v>10</v>
      </c>
      <c r="D6" s="1" t="s">
        <v>2556</v>
      </c>
      <c r="E6" s="1" t="s">
        <v>2557</v>
      </c>
      <c r="F6" s="1">
        <v>38</v>
      </c>
      <c r="G6" s="1">
        <v>22</v>
      </c>
      <c r="H6" s="1">
        <v>57.89</v>
      </c>
      <c r="I6" s="6">
        <f t="shared" ref="I6:I19" si="0">(J6+K6+L6+M6+N6+O6+P6+Q6+R6+S6+U6+V6+W6+X6+Z6+AA6+AB6+AE6)*100/18</f>
        <v>92.555555555555529</v>
      </c>
      <c r="J6" s="1" t="s">
        <v>50</v>
      </c>
      <c r="K6" s="1" t="s">
        <v>13</v>
      </c>
      <c r="L6" s="1" t="s">
        <v>48</v>
      </c>
      <c r="M6" s="1" t="s">
        <v>13</v>
      </c>
      <c r="N6" s="1" t="s">
        <v>48</v>
      </c>
      <c r="O6" s="1" t="s">
        <v>45</v>
      </c>
      <c r="P6" s="1" t="s">
        <v>40</v>
      </c>
      <c r="Q6" s="1" t="s">
        <v>45</v>
      </c>
      <c r="R6" s="1" t="s">
        <v>40</v>
      </c>
      <c r="S6" s="1" t="s">
        <v>3357</v>
      </c>
      <c r="T6" s="1" t="s">
        <v>4262</v>
      </c>
      <c r="U6" s="1" t="s">
        <v>45</v>
      </c>
      <c r="V6" s="1" t="s">
        <v>45</v>
      </c>
      <c r="W6" s="1" t="s">
        <v>40</v>
      </c>
      <c r="X6" s="1" t="s">
        <v>48</v>
      </c>
      <c r="Y6" s="1" t="s">
        <v>4262</v>
      </c>
      <c r="Z6" s="1" t="s">
        <v>45</v>
      </c>
      <c r="AA6" s="1" t="s">
        <v>45</v>
      </c>
      <c r="AB6" s="1" t="s">
        <v>45</v>
      </c>
      <c r="AC6" s="1" t="s">
        <v>4262</v>
      </c>
      <c r="AD6" s="1" t="s">
        <v>4262</v>
      </c>
      <c r="AE6" s="1" t="s">
        <v>13</v>
      </c>
    </row>
    <row r="7" spans="1:31" s="8" customFormat="1" ht="45" customHeight="1" x14ac:dyDescent="0.25">
      <c r="A7" s="1" t="s">
        <v>841</v>
      </c>
      <c r="B7" s="1" t="s">
        <v>9</v>
      </c>
      <c r="C7" s="1" t="s">
        <v>10</v>
      </c>
      <c r="D7" s="1" t="s">
        <v>2558</v>
      </c>
      <c r="E7" s="1" t="s">
        <v>2559</v>
      </c>
      <c r="F7" s="1">
        <v>32</v>
      </c>
      <c r="G7" s="1">
        <v>19</v>
      </c>
      <c r="H7" s="1">
        <v>59.38</v>
      </c>
      <c r="I7" s="6">
        <f t="shared" si="0"/>
        <v>98.222222222222229</v>
      </c>
      <c r="J7" s="1" t="s">
        <v>13</v>
      </c>
      <c r="K7" s="1" t="s">
        <v>13</v>
      </c>
      <c r="L7" s="1" t="s">
        <v>13</v>
      </c>
      <c r="M7" s="1" t="s">
        <v>13</v>
      </c>
      <c r="N7" s="1" t="s">
        <v>13</v>
      </c>
      <c r="O7" s="1" t="s">
        <v>13</v>
      </c>
      <c r="P7" s="1" t="s">
        <v>45</v>
      </c>
      <c r="Q7" s="1" t="s">
        <v>13</v>
      </c>
      <c r="R7" s="1" t="s">
        <v>13</v>
      </c>
      <c r="S7" s="1" t="s">
        <v>3361</v>
      </c>
      <c r="T7" s="1" t="s">
        <v>4262</v>
      </c>
      <c r="U7" s="1" t="s">
        <v>13</v>
      </c>
      <c r="V7" s="1" t="s">
        <v>45</v>
      </c>
      <c r="W7" s="1" t="s">
        <v>13</v>
      </c>
      <c r="X7" s="1" t="s">
        <v>13</v>
      </c>
      <c r="Y7" s="1" t="s">
        <v>4262</v>
      </c>
      <c r="Z7" s="1" t="s">
        <v>13</v>
      </c>
      <c r="AA7" s="1" t="s">
        <v>13</v>
      </c>
      <c r="AB7" s="1" t="s">
        <v>13</v>
      </c>
      <c r="AC7" s="1" t="s">
        <v>4262</v>
      </c>
      <c r="AD7" s="1" t="s">
        <v>4262</v>
      </c>
      <c r="AE7" s="1" t="s">
        <v>13</v>
      </c>
    </row>
    <row r="8" spans="1:31" s="8" customFormat="1" ht="45" customHeight="1" x14ac:dyDescent="0.25">
      <c r="A8" s="1" t="s">
        <v>841</v>
      </c>
      <c r="B8" s="1" t="s">
        <v>9</v>
      </c>
      <c r="C8" s="1" t="s">
        <v>10</v>
      </c>
      <c r="D8" s="1" t="s">
        <v>844</v>
      </c>
      <c r="E8" s="1" t="s">
        <v>3808</v>
      </c>
      <c r="F8" s="1">
        <v>185</v>
      </c>
      <c r="G8" s="1">
        <v>83</v>
      </c>
      <c r="H8" s="1">
        <v>44.86</v>
      </c>
      <c r="I8" s="6">
        <f t="shared" si="0"/>
        <v>93.833333333333314</v>
      </c>
      <c r="J8" s="1" t="s">
        <v>14</v>
      </c>
      <c r="K8" s="1" t="s">
        <v>44</v>
      </c>
      <c r="L8" s="1" t="s">
        <v>45</v>
      </c>
      <c r="M8" s="1" t="s">
        <v>29</v>
      </c>
      <c r="N8" s="1" t="s">
        <v>14</v>
      </c>
      <c r="O8" s="1" t="s">
        <v>14</v>
      </c>
      <c r="P8" s="1" t="s">
        <v>70</v>
      </c>
      <c r="Q8" s="1" t="s">
        <v>15</v>
      </c>
      <c r="R8" s="1" t="s">
        <v>70</v>
      </c>
      <c r="S8" s="1" t="s">
        <v>48</v>
      </c>
      <c r="T8" s="1" t="s">
        <v>4262</v>
      </c>
      <c r="U8" s="1" t="s">
        <v>29</v>
      </c>
      <c r="V8" s="1" t="s">
        <v>50</v>
      </c>
      <c r="W8" s="1" t="s">
        <v>70</v>
      </c>
      <c r="X8" s="1" t="s">
        <v>45</v>
      </c>
      <c r="Y8" s="1" t="s">
        <v>4262</v>
      </c>
      <c r="Z8" s="1" t="s">
        <v>45</v>
      </c>
      <c r="AA8" s="1" t="s">
        <v>15</v>
      </c>
      <c r="AB8" s="1" t="s">
        <v>45</v>
      </c>
      <c r="AC8" s="1" t="s">
        <v>4262</v>
      </c>
      <c r="AD8" s="1" t="s">
        <v>4262</v>
      </c>
      <c r="AE8" s="1" t="s">
        <v>15</v>
      </c>
    </row>
    <row r="9" spans="1:31" s="8" customFormat="1" ht="45" customHeight="1" x14ac:dyDescent="0.25">
      <c r="A9" s="1" t="s">
        <v>841</v>
      </c>
      <c r="B9" s="1" t="s">
        <v>9</v>
      </c>
      <c r="C9" s="1" t="s">
        <v>10</v>
      </c>
      <c r="D9" s="1" t="s">
        <v>845</v>
      </c>
      <c r="E9" s="1" t="s">
        <v>846</v>
      </c>
      <c r="F9" s="1">
        <v>16</v>
      </c>
      <c r="G9" s="1">
        <v>19</v>
      </c>
      <c r="H9" s="1">
        <v>118.75</v>
      </c>
      <c r="I9" s="6">
        <f t="shared" si="0"/>
        <v>89.777777777777771</v>
      </c>
      <c r="J9" s="1" t="s">
        <v>15</v>
      </c>
      <c r="K9" s="1" t="s">
        <v>15</v>
      </c>
      <c r="L9" s="1" t="s">
        <v>50</v>
      </c>
      <c r="M9" s="1" t="s">
        <v>63</v>
      </c>
      <c r="N9" s="1" t="s">
        <v>19</v>
      </c>
      <c r="O9" s="1" t="s">
        <v>15</v>
      </c>
      <c r="P9" s="1" t="s">
        <v>45</v>
      </c>
      <c r="Q9" s="1" t="s">
        <v>15</v>
      </c>
      <c r="R9" s="1" t="s">
        <v>13</v>
      </c>
      <c r="S9" s="1" t="s">
        <v>3361</v>
      </c>
      <c r="T9" s="1" t="s">
        <v>4262</v>
      </c>
      <c r="U9" s="1" t="s">
        <v>81</v>
      </c>
      <c r="V9" s="1" t="s">
        <v>15</v>
      </c>
      <c r="W9" s="1" t="s">
        <v>50</v>
      </c>
      <c r="X9" s="1" t="s">
        <v>59</v>
      </c>
      <c r="Y9" s="1" t="s">
        <v>4262</v>
      </c>
      <c r="Z9" s="1" t="s">
        <v>59</v>
      </c>
      <c r="AA9" s="1" t="s">
        <v>45</v>
      </c>
      <c r="AB9" s="1" t="s">
        <v>50</v>
      </c>
      <c r="AC9" s="1" t="s">
        <v>4262</v>
      </c>
      <c r="AD9" s="1" t="s">
        <v>4262</v>
      </c>
      <c r="AE9" s="1" t="s">
        <v>15</v>
      </c>
    </row>
    <row r="10" spans="1:31" s="8" customFormat="1" ht="45" customHeight="1" x14ac:dyDescent="0.25">
      <c r="A10" s="1" t="s">
        <v>841</v>
      </c>
      <c r="B10" s="1" t="s">
        <v>9</v>
      </c>
      <c r="C10" s="1" t="s">
        <v>10</v>
      </c>
      <c r="D10" s="1" t="s">
        <v>2560</v>
      </c>
      <c r="E10" s="1" t="s">
        <v>2561</v>
      </c>
      <c r="F10" s="1">
        <v>63</v>
      </c>
      <c r="G10" s="1">
        <v>31</v>
      </c>
      <c r="H10" s="1">
        <v>49.21</v>
      </c>
      <c r="I10" s="6">
        <f t="shared" si="0"/>
        <v>90.111111111111086</v>
      </c>
      <c r="J10" s="1" t="s">
        <v>70</v>
      </c>
      <c r="K10" s="1" t="s">
        <v>70</v>
      </c>
      <c r="L10" s="1" t="s">
        <v>330</v>
      </c>
      <c r="M10" s="1" t="s">
        <v>18</v>
      </c>
      <c r="N10" s="1" t="s">
        <v>3361</v>
      </c>
      <c r="O10" s="1" t="s">
        <v>50</v>
      </c>
      <c r="P10" s="1" t="s">
        <v>40</v>
      </c>
      <c r="Q10" s="1" t="s">
        <v>29</v>
      </c>
      <c r="R10" s="1" t="s">
        <v>15</v>
      </c>
      <c r="S10" s="1" t="s">
        <v>76</v>
      </c>
      <c r="T10" s="1" t="s">
        <v>4262</v>
      </c>
      <c r="U10" s="1" t="s">
        <v>44</v>
      </c>
      <c r="V10" s="1" t="s">
        <v>29</v>
      </c>
      <c r="W10" s="1" t="s">
        <v>70</v>
      </c>
      <c r="X10" s="1" t="s">
        <v>40</v>
      </c>
      <c r="Y10" s="1" t="s">
        <v>4262</v>
      </c>
      <c r="Z10" s="1" t="s">
        <v>15</v>
      </c>
      <c r="AA10" s="1" t="s">
        <v>15</v>
      </c>
      <c r="AB10" s="1" t="s">
        <v>18</v>
      </c>
      <c r="AC10" s="1" t="s">
        <v>4262</v>
      </c>
      <c r="AD10" s="1" t="s">
        <v>4262</v>
      </c>
      <c r="AE10" s="1" t="s">
        <v>40</v>
      </c>
    </row>
    <row r="11" spans="1:31" s="8" customFormat="1" ht="45" customHeight="1" x14ac:dyDescent="0.25">
      <c r="A11" s="1" t="s">
        <v>841</v>
      </c>
      <c r="B11" s="1" t="s">
        <v>9</v>
      </c>
      <c r="C11" s="1" t="s">
        <v>10</v>
      </c>
      <c r="D11" s="1" t="s">
        <v>847</v>
      </c>
      <c r="E11" s="1" t="s">
        <v>3809</v>
      </c>
      <c r="F11" s="1">
        <v>251</v>
      </c>
      <c r="G11" s="1">
        <v>115</v>
      </c>
      <c r="H11" s="1">
        <v>45.82</v>
      </c>
      <c r="I11" s="6">
        <f t="shared" si="0"/>
        <v>91.055555555555557</v>
      </c>
      <c r="J11" s="1" t="s">
        <v>29</v>
      </c>
      <c r="K11" s="1" t="s">
        <v>15</v>
      </c>
      <c r="L11" s="1" t="s">
        <v>40</v>
      </c>
      <c r="M11" s="1" t="s">
        <v>29</v>
      </c>
      <c r="N11" s="1" t="s">
        <v>72</v>
      </c>
      <c r="O11" s="1" t="s">
        <v>59</v>
      </c>
      <c r="P11" s="1" t="s">
        <v>45</v>
      </c>
      <c r="Q11" s="1" t="s">
        <v>50</v>
      </c>
      <c r="R11" s="1" t="s">
        <v>14</v>
      </c>
      <c r="S11" s="1" t="s">
        <v>22</v>
      </c>
      <c r="T11" s="1" t="s">
        <v>4262</v>
      </c>
      <c r="U11" s="1" t="s">
        <v>48</v>
      </c>
      <c r="V11" s="1" t="s">
        <v>18</v>
      </c>
      <c r="W11" s="1" t="s">
        <v>45</v>
      </c>
      <c r="X11" s="1" t="s">
        <v>70</v>
      </c>
      <c r="Y11" s="1" t="s">
        <v>4262</v>
      </c>
      <c r="Z11" s="1" t="s">
        <v>48</v>
      </c>
      <c r="AA11" s="1" t="s">
        <v>70</v>
      </c>
      <c r="AB11" s="1" t="s">
        <v>45</v>
      </c>
      <c r="AC11" s="1" t="s">
        <v>4262</v>
      </c>
      <c r="AD11" s="1" t="s">
        <v>4262</v>
      </c>
      <c r="AE11" s="1" t="s">
        <v>29</v>
      </c>
    </row>
    <row r="12" spans="1:31" ht="45" customHeight="1" x14ac:dyDescent="0.25">
      <c r="A12" s="1" t="s">
        <v>841</v>
      </c>
      <c r="B12" s="1" t="s">
        <v>9</v>
      </c>
      <c r="C12" s="1" t="s">
        <v>10</v>
      </c>
      <c r="D12" s="1" t="s">
        <v>2562</v>
      </c>
      <c r="E12" s="1" t="s">
        <v>2563</v>
      </c>
      <c r="F12" s="1">
        <v>66</v>
      </c>
      <c r="G12" s="1">
        <v>36</v>
      </c>
      <c r="H12" s="1">
        <v>54.55</v>
      </c>
      <c r="I12" s="6">
        <f t="shared" si="0"/>
        <v>95.666666666666671</v>
      </c>
      <c r="J12" s="1" t="s">
        <v>14</v>
      </c>
      <c r="K12" s="1" t="s">
        <v>44</v>
      </c>
      <c r="L12" s="1" t="s">
        <v>15</v>
      </c>
      <c r="M12" s="1" t="s">
        <v>44</v>
      </c>
      <c r="N12" s="1" t="s">
        <v>15</v>
      </c>
      <c r="O12" s="1" t="s">
        <v>48</v>
      </c>
      <c r="P12" s="1" t="s">
        <v>50</v>
      </c>
      <c r="Q12" s="1" t="s">
        <v>44</v>
      </c>
      <c r="R12" s="1" t="s">
        <v>13</v>
      </c>
      <c r="S12" s="1" t="s">
        <v>50</v>
      </c>
      <c r="T12" s="1" t="s">
        <v>4262</v>
      </c>
      <c r="U12" s="1" t="s">
        <v>15</v>
      </c>
      <c r="V12" s="1" t="s">
        <v>48</v>
      </c>
      <c r="W12" s="1" t="s">
        <v>44</v>
      </c>
      <c r="X12" s="1" t="s">
        <v>13</v>
      </c>
      <c r="Y12" s="1" t="s">
        <v>4262</v>
      </c>
      <c r="Z12" s="1" t="s">
        <v>13</v>
      </c>
      <c r="AA12" s="1" t="s">
        <v>13</v>
      </c>
      <c r="AB12" s="1" t="s">
        <v>13</v>
      </c>
      <c r="AC12" s="1" t="s">
        <v>4262</v>
      </c>
      <c r="AD12" s="1" t="s">
        <v>4262</v>
      </c>
      <c r="AE12" s="1" t="s">
        <v>13</v>
      </c>
    </row>
    <row r="13" spans="1:31" ht="45" customHeight="1" x14ac:dyDescent="0.25">
      <c r="A13" s="1" t="s">
        <v>841</v>
      </c>
      <c r="B13" s="1" t="s">
        <v>9</v>
      </c>
      <c r="C13" s="1" t="s">
        <v>10</v>
      </c>
      <c r="D13" s="1" t="s">
        <v>2564</v>
      </c>
      <c r="E13" s="1" t="s">
        <v>2565</v>
      </c>
      <c r="F13" s="1">
        <v>41</v>
      </c>
      <c r="G13" s="1">
        <v>24</v>
      </c>
      <c r="H13" s="1">
        <v>58.54</v>
      </c>
      <c r="I13" s="6">
        <f t="shared" si="0"/>
        <v>94.055555555555571</v>
      </c>
      <c r="J13" s="1" t="s">
        <v>45</v>
      </c>
      <c r="K13" s="1" t="s">
        <v>70</v>
      </c>
      <c r="L13" s="1" t="s">
        <v>14</v>
      </c>
      <c r="M13" s="1" t="s">
        <v>70</v>
      </c>
      <c r="N13" s="1" t="s">
        <v>55</v>
      </c>
      <c r="O13" s="1" t="s">
        <v>70</v>
      </c>
      <c r="P13" s="1" t="s">
        <v>14</v>
      </c>
      <c r="Q13" s="1" t="s">
        <v>70</v>
      </c>
      <c r="R13" s="1" t="s">
        <v>70</v>
      </c>
      <c r="S13" s="1" t="s">
        <v>19</v>
      </c>
      <c r="T13" s="1" t="s">
        <v>4262</v>
      </c>
      <c r="U13" s="1" t="s">
        <v>70</v>
      </c>
      <c r="V13" s="1" t="s">
        <v>14</v>
      </c>
      <c r="W13" s="1" t="s">
        <v>70</v>
      </c>
      <c r="X13" s="1" t="s">
        <v>70</v>
      </c>
      <c r="Y13" s="1" t="s">
        <v>4262</v>
      </c>
      <c r="Z13" s="1" t="s">
        <v>70</v>
      </c>
      <c r="AA13" s="1" t="s">
        <v>70</v>
      </c>
      <c r="AB13" s="1" t="s">
        <v>70</v>
      </c>
      <c r="AC13" s="1" t="s">
        <v>4262</v>
      </c>
      <c r="AD13" s="1" t="s">
        <v>4262</v>
      </c>
      <c r="AE13" s="1" t="s">
        <v>70</v>
      </c>
    </row>
    <row r="14" spans="1:31" ht="45" customHeight="1" x14ac:dyDescent="0.25">
      <c r="A14" s="1" t="s">
        <v>841</v>
      </c>
      <c r="B14" s="1" t="s">
        <v>9</v>
      </c>
      <c r="C14" s="1" t="s">
        <v>10</v>
      </c>
      <c r="D14" s="1" t="s">
        <v>2566</v>
      </c>
      <c r="E14" s="1" t="s">
        <v>2567</v>
      </c>
      <c r="F14" s="1">
        <v>17</v>
      </c>
      <c r="G14" s="1">
        <v>9</v>
      </c>
      <c r="H14" s="1">
        <v>52.94</v>
      </c>
      <c r="I14" s="6">
        <f t="shared" si="0"/>
        <v>89.5</v>
      </c>
      <c r="J14" s="1" t="s">
        <v>13</v>
      </c>
      <c r="K14" s="1" t="s">
        <v>13</v>
      </c>
      <c r="L14" s="1" t="s">
        <v>13</v>
      </c>
      <c r="M14" s="1" t="s">
        <v>13</v>
      </c>
      <c r="N14" s="1" t="s">
        <v>59</v>
      </c>
      <c r="O14" s="1" t="s">
        <v>13</v>
      </c>
      <c r="P14" s="1" t="s">
        <v>50</v>
      </c>
      <c r="Q14" s="1" t="s">
        <v>13</v>
      </c>
      <c r="R14" s="1" t="s">
        <v>13</v>
      </c>
      <c r="S14" s="1" t="s">
        <v>3356</v>
      </c>
      <c r="T14" s="1" t="s">
        <v>4262</v>
      </c>
      <c r="U14" s="1" t="s">
        <v>3361</v>
      </c>
      <c r="V14" s="1" t="s">
        <v>50</v>
      </c>
      <c r="W14" s="1" t="s">
        <v>3361</v>
      </c>
      <c r="X14" s="1" t="s">
        <v>50</v>
      </c>
      <c r="Y14" s="1" t="s">
        <v>4262</v>
      </c>
      <c r="Z14" s="1" t="s">
        <v>50</v>
      </c>
      <c r="AA14" s="1" t="s">
        <v>50</v>
      </c>
      <c r="AB14" s="1" t="s">
        <v>50</v>
      </c>
      <c r="AC14" s="1" t="s">
        <v>4262</v>
      </c>
      <c r="AD14" s="1" t="s">
        <v>4262</v>
      </c>
      <c r="AE14" s="1" t="s">
        <v>3361</v>
      </c>
    </row>
    <row r="15" spans="1:31" ht="45" customHeight="1" x14ac:dyDescent="0.25">
      <c r="A15" s="1" t="s">
        <v>841</v>
      </c>
      <c r="B15" s="1" t="s">
        <v>9</v>
      </c>
      <c r="C15" s="1" t="s">
        <v>10</v>
      </c>
      <c r="D15" s="1" t="s">
        <v>848</v>
      </c>
      <c r="E15" s="1" t="s">
        <v>849</v>
      </c>
      <c r="F15" s="1">
        <v>62</v>
      </c>
      <c r="G15" s="1">
        <v>44</v>
      </c>
      <c r="H15" s="1">
        <v>70.97</v>
      </c>
      <c r="I15" s="6">
        <f t="shared" si="0"/>
        <v>98.5</v>
      </c>
      <c r="J15" s="1" t="s">
        <v>13</v>
      </c>
      <c r="K15" s="1" t="s">
        <v>13</v>
      </c>
      <c r="L15" s="1" t="s">
        <v>45</v>
      </c>
      <c r="M15" s="1" t="s">
        <v>13</v>
      </c>
      <c r="N15" s="1" t="s">
        <v>69</v>
      </c>
      <c r="O15" s="1" t="s">
        <v>69</v>
      </c>
      <c r="P15" s="1" t="s">
        <v>13</v>
      </c>
      <c r="Q15" s="1" t="s">
        <v>13</v>
      </c>
      <c r="R15" s="1" t="s">
        <v>13</v>
      </c>
      <c r="S15" s="1" t="s">
        <v>44</v>
      </c>
      <c r="T15" s="1" t="s">
        <v>4262</v>
      </c>
      <c r="U15" s="1" t="s">
        <v>13</v>
      </c>
      <c r="V15" s="1" t="s">
        <v>13</v>
      </c>
      <c r="W15" s="1" t="s">
        <v>69</v>
      </c>
      <c r="X15" s="1" t="s">
        <v>69</v>
      </c>
      <c r="Y15" s="1" t="s">
        <v>4262</v>
      </c>
      <c r="Z15" s="1" t="s">
        <v>45</v>
      </c>
      <c r="AA15" s="1" t="s">
        <v>69</v>
      </c>
      <c r="AB15" s="1" t="s">
        <v>69</v>
      </c>
      <c r="AC15" s="1" t="s">
        <v>4262</v>
      </c>
      <c r="AD15" s="1" t="s">
        <v>4262</v>
      </c>
      <c r="AE15" s="1" t="s">
        <v>69</v>
      </c>
    </row>
    <row r="16" spans="1:31" ht="45" customHeight="1" x14ac:dyDescent="0.25">
      <c r="A16" s="1" t="s">
        <v>841</v>
      </c>
      <c r="B16" s="1" t="s">
        <v>9</v>
      </c>
      <c r="C16" s="1" t="s">
        <v>10</v>
      </c>
      <c r="D16" s="1" t="s">
        <v>850</v>
      </c>
      <c r="E16" s="1" t="s">
        <v>851</v>
      </c>
      <c r="F16" s="1">
        <v>4</v>
      </c>
      <c r="G16" s="1">
        <v>4</v>
      </c>
      <c r="H16" s="1">
        <v>100</v>
      </c>
      <c r="I16" s="6">
        <f t="shared" si="0"/>
        <v>100</v>
      </c>
      <c r="J16" s="1" t="s">
        <v>13</v>
      </c>
      <c r="K16" s="1" t="s">
        <v>13</v>
      </c>
      <c r="L16" s="1" t="s">
        <v>13</v>
      </c>
      <c r="M16" s="1" t="s">
        <v>13</v>
      </c>
      <c r="N16" s="1" t="s">
        <v>13</v>
      </c>
      <c r="O16" s="1" t="s">
        <v>13</v>
      </c>
      <c r="P16" s="1" t="s">
        <v>13</v>
      </c>
      <c r="Q16" s="1" t="s">
        <v>13</v>
      </c>
      <c r="R16" s="1" t="s">
        <v>13</v>
      </c>
      <c r="S16" s="1" t="s">
        <v>13</v>
      </c>
      <c r="T16" s="1" t="s">
        <v>4262</v>
      </c>
      <c r="U16" s="1" t="s">
        <v>13</v>
      </c>
      <c r="V16" s="1" t="s">
        <v>13</v>
      </c>
      <c r="W16" s="1" t="s">
        <v>13</v>
      </c>
      <c r="X16" s="1" t="s">
        <v>13</v>
      </c>
      <c r="Y16" s="1" t="s">
        <v>4262</v>
      </c>
      <c r="Z16" s="1" t="s">
        <v>13</v>
      </c>
      <c r="AA16" s="1" t="s">
        <v>13</v>
      </c>
      <c r="AB16" s="1" t="s">
        <v>13</v>
      </c>
      <c r="AC16" s="1" t="s">
        <v>4262</v>
      </c>
      <c r="AD16" s="1" t="s">
        <v>4262</v>
      </c>
      <c r="AE16" s="1" t="s">
        <v>13</v>
      </c>
    </row>
    <row r="17" spans="1:31" ht="45" customHeight="1" x14ac:dyDescent="0.25">
      <c r="A17" s="1" t="s">
        <v>841</v>
      </c>
      <c r="B17" s="1" t="s">
        <v>9</v>
      </c>
      <c r="C17" s="1" t="s">
        <v>10</v>
      </c>
      <c r="D17" s="1" t="s">
        <v>852</v>
      </c>
      <c r="E17" s="1" t="s">
        <v>853</v>
      </c>
      <c r="F17" s="1">
        <v>61</v>
      </c>
      <c r="G17" s="1">
        <v>29</v>
      </c>
      <c r="H17" s="1">
        <v>47.54</v>
      </c>
      <c r="I17" s="6">
        <f t="shared" si="0"/>
        <v>93.555555555555586</v>
      </c>
      <c r="J17" s="1" t="s">
        <v>13</v>
      </c>
      <c r="K17" s="1" t="s">
        <v>70</v>
      </c>
      <c r="L17" s="1" t="s">
        <v>59</v>
      </c>
      <c r="M17" s="1" t="s">
        <v>13</v>
      </c>
      <c r="N17" s="1" t="s">
        <v>59</v>
      </c>
      <c r="O17" s="1" t="s">
        <v>29</v>
      </c>
      <c r="P17" s="1" t="s">
        <v>44</v>
      </c>
      <c r="Q17" s="1" t="s">
        <v>70</v>
      </c>
      <c r="R17" s="1" t="s">
        <v>29</v>
      </c>
      <c r="S17" s="1" t="s">
        <v>3360</v>
      </c>
      <c r="T17" s="1" t="s">
        <v>4262</v>
      </c>
      <c r="U17" s="1" t="s">
        <v>29</v>
      </c>
      <c r="V17" s="1" t="s">
        <v>70</v>
      </c>
      <c r="W17" s="1" t="s">
        <v>29</v>
      </c>
      <c r="X17" s="1" t="s">
        <v>29</v>
      </c>
      <c r="Y17" s="1" t="s">
        <v>4262</v>
      </c>
      <c r="Z17" s="1" t="s">
        <v>44</v>
      </c>
      <c r="AA17" s="1" t="s">
        <v>13</v>
      </c>
      <c r="AB17" s="1" t="s">
        <v>13</v>
      </c>
      <c r="AC17" s="1" t="s">
        <v>4262</v>
      </c>
      <c r="AD17" s="1" t="s">
        <v>4262</v>
      </c>
      <c r="AE17" s="1" t="s">
        <v>13</v>
      </c>
    </row>
    <row r="18" spans="1:31" ht="45" customHeight="1" x14ac:dyDescent="0.25">
      <c r="A18" s="1" t="s">
        <v>841</v>
      </c>
      <c r="B18" s="1" t="s">
        <v>9</v>
      </c>
      <c r="C18" s="1" t="s">
        <v>10</v>
      </c>
      <c r="D18" s="1" t="s">
        <v>2568</v>
      </c>
      <c r="E18" s="1" t="s">
        <v>2569</v>
      </c>
      <c r="F18" s="1">
        <v>21</v>
      </c>
      <c r="G18" s="1">
        <v>16</v>
      </c>
      <c r="H18" s="1">
        <v>76.19</v>
      </c>
      <c r="I18" s="6">
        <f t="shared" si="0"/>
        <v>95.333333333333329</v>
      </c>
      <c r="J18" s="1" t="s">
        <v>13</v>
      </c>
      <c r="K18" s="1" t="s">
        <v>13</v>
      </c>
      <c r="L18" s="1" t="s">
        <v>15</v>
      </c>
      <c r="M18" s="1" t="s">
        <v>15</v>
      </c>
      <c r="N18" s="1" t="s">
        <v>29</v>
      </c>
      <c r="O18" s="1" t="s">
        <v>29</v>
      </c>
      <c r="P18" s="1" t="s">
        <v>15</v>
      </c>
      <c r="Q18" s="1" t="s">
        <v>13</v>
      </c>
      <c r="R18" s="1" t="s">
        <v>15</v>
      </c>
      <c r="S18" s="1" t="s">
        <v>63</v>
      </c>
      <c r="T18" s="1" t="s">
        <v>4262</v>
      </c>
      <c r="U18" s="1" t="s">
        <v>13</v>
      </c>
      <c r="V18" s="1" t="s">
        <v>19</v>
      </c>
      <c r="W18" s="1" t="s">
        <v>13</v>
      </c>
      <c r="X18" s="1" t="s">
        <v>15</v>
      </c>
      <c r="Y18" s="1" t="s">
        <v>4262</v>
      </c>
      <c r="Z18" s="1" t="s">
        <v>13</v>
      </c>
      <c r="AA18" s="1" t="s">
        <v>13</v>
      </c>
      <c r="AB18" s="1" t="s">
        <v>13</v>
      </c>
      <c r="AC18" s="1" t="s">
        <v>4262</v>
      </c>
      <c r="AD18" s="1" t="s">
        <v>4262</v>
      </c>
      <c r="AE18" s="1" t="s">
        <v>29</v>
      </c>
    </row>
    <row r="19" spans="1:31" ht="45" customHeight="1" x14ac:dyDescent="0.25">
      <c r="A19" s="1" t="s">
        <v>841</v>
      </c>
      <c r="B19" s="1" t="s">
        <v>9</v>
      </c>
      <c r="C19" s="1" t="s">
        <v>10</v>
      </c>
      <c r="D19" s="1" t="s">
        <v>1859</v>
      </c>
      <c r="E19" s="1" t="s">
        <v>3810</v>
      </c>
      <c r="F19" s="1">
        <v>29</v>
      </c>
      <c r="G19" s="1">
        <v>35</v>
      </c>
      <c r="H19" s="1">
        <v>120.69</v>
      </c>
      <c r="I19" s="6">
        <f t="shared" si="0"/>
        <v>94.500000000000014</v>
      </c>
      <c r="J19" s="1" t="s">
        <v>70</v>
      </c>
      <c r="K19" s="1" t="s">
        <v>44</v>
      </c>
      <c r="L19" s="1" t="s">
        <v>13</v>
      </c>
      <c r="M19" s="1" t="s">
        <v>15</v>
      </c>
      <c r="N19" s="1" t="s">
        <v>13</v>
      </c>
      <c r="O19" s="1" t="s">
        <v>13</v>
      </c>
      <c r="P19" s="1" t="s">
        <v>44</v>
      </c>
      <c r="Q19" s="1" t="s">
        <v>48</v>
      </c>
      <c r="R19" s="1" t="s">
        <v>44</v>
      </c>
      <c r="S19" s="1" t="s">
        <v>59</v>
      </c>
      <c r="T19" s="1" t="s">
        <v>4262</v>
      </c>
      <c r="U19" s="1" t="s">
        <v>44</v>
      </c>
      <c r="V19" s="1" t="s">
        <v>44</v>
      </c>
      <c r="W19" s="1" t="s">
        <v>19</v>
      </c>
      <c r="X19" s="1" t="s">
        <v>48</v>
      </c>
      <c r="Y19" s="1" t="s">
        <v>4262</v>
      </c>
      <c r="Z19" s="1" t="s">
        <v>44</v>
      </c>
      <c r="AA19" s="1" t="s">
        <v>15</v>
      </c>
      <c r="AB19" s="1" t="s">
        <v>15</v>
      </c>
      <c r="AC19" s="1" t="s">
        <v>4262</v>
      </c>
      <c r="AD19" s="1" t="s">
        <v>4262</v>
      </c>
      <c r="AE19" s="1" t="s">
        <v>19</v>
      </c>
    </row>
    <row r="20" spans="1:31" ht="45" customHeight="1" x14ac:dyDescent="0.25">
      <c r="A20" s="1" t="s">
        <v>841</v>
      </c>
      <c r="B20" s="1" t="s">
        <v>1191</v>
      </c>
      <c r="C20" s="1" t="s">
        <v>499</v>
      </c>
      <c r="D20" s="1" t="s">
        <v>1840</v>
      </c>
      <c r="E20" s="1" t="s">
        <v>1841</v>
      </c>
      <c r="F20" s="1">
        <v>1096</v>
      </c>
      <c r="G20" s="1">
        <v>462</v>
      </c>
      <c r="H20" s="1">
        <v>42.15</v>
      </c>
      <c r="I20" s="4">
        <f>(J20+K20+L20+M20+N20+O20+P20+Q20+R20+S20+T20+U20+V20+W20+X20+Y20+Z20+AA20+AB20+AC20+AD20+AE20)*100/22</f>
        <v>86.272727272727266</v>
      </c>
      <c r="J20" s="1" t="s">
        <v>29</v>
      </c>
      <c r="K20" s="1" t="s">
        <v>14</v>
      </c>
      <c r="L20" s="1" t="s">
        <v>40</v>
      </c>
      <c r="M20" s="1" t="s">
        <v>72</v>
      </c>
      <c r="N20" s="1" t="s">
        <v>59</v>
      </c>
      <c r="O20" s="1" t="s">
        <v>76</v>
      </c>
      <c r="P20" s="1" t="s">
        <v>59</v>
      </c>
      <c r="Q20" s="1" t="s">
        <v>18</v>
      </c>
      <c r="R20" s="1" t="s">
        <v>19</v>
      </c>
      <c r="S20" s="1" t="s">
        <v>3362</v>
      </c>
      <c r="T20" s="1" t="s">
        <v>15</v>
      </c>
      <c r="U20" s="1" t="s">
        <v>18</v>
      </c>
      <c r="V20" s="1" t="s">
        <v>66</v>
      </c>
      <c r="W20" s="1" t="s">
        <v>72</v>
      </c>
      <c r="X20" s="1" t="s">
        <v>14</v>
      </c>
      <c r="Y20" s="1" t="s">
        <v>18</v>
      </c>
      <c r="Z20" s="1" t="s">
        <v>50</v>
      </c>
      <c r="AA20" s="1" t="s">
        <v>40</v>
      </c>
      <c r="AB20" s="1" t="s">
        <v>14</v>
      </c>
      <c r="AC20" s="1" t="s">
        <v>18</v>
      </c>
      <c r="AD20" s="1" t="s">
        <v>55</v>
      </c>
      <c r="AE20" s="1" t="s">
        <v>40</v>
      </c>
    </row>
    <row r="21" spans="1:31" ht="45" customHeight="1" x14ac:dyDescent="0.25">
      <c r="A21" s="1" t="s">
        <v>841</v>
      </c>
      <c r="B21" s="1" t="s">
        <v>1191</v>
      </c>
      <c r="C21" s="1" t="s">
        <v>499</v>
      </c>
      <c r="D21" s="1" t="s">
        <v>3304</v>
      </c>
      <c r="E21" s="1" t="s">
        <v>3305</v>
      </c>
      <c r="F21" s="1">
        <v>97</v>
      </c>
      <c r="G21" s="1">
        <v>67</v>
      </c>
      <c r="H21" s="1">
        <v>69.069999999999993</v>
      </c>
      <c r="I21" s="4">
        <f t="shared" ref="I21:I38" si="1">(J21+K21+L21+M21+N21+O21+P21+Q21+R21+S21+T21+U21+V21+W21+X21+Y21+Z21+AA21+AB21+AC21+AD21+AE21)*100/22</f>
        <v>85.727272727272734</v>
      </c>
      <c r="J21" s="1" t="s">
        <v>70</v>
      </c>
      <c r="K21" s="1" t="s">
        <v>44</v>
      </c>
      <c r="L21" s="1" t="s">
        <v>62</v>
      </c>
      <c r="M21" s="1" t="s">
        <v>66</v>
      </c>
      <c r="N21" s="1" t="s">
        <v>39</v>
      </c>
      <c r="O21" s="1" t="s">
        <v>18</v>
      </c>
      <c r="P21" s="1" t="s">
        <v>14</v>
      </c>
      <c r="Q21" s="1" t="s">
        <v>18</v>
      </c>
      <c r="R21" s="1" t="s">
        <v>50</v>
      </c>
      <c r="S21" s="1" t="s">
        <v>21</v>
      </c>
      <c r="T21" s="1" t="s">
        <v>15</v>
      </c>
      <c r="U21" s="1" t="s">
        <v>48</v>
      </c>
      <c r="V21" s="1" t="s">
        <v>18</v>
      </c>
      <c r="W21" s="1" t="s">
        <v>50</v>
      </c>
      <c r="X21" s="1" t="s">
        <v>14</v>
      </c>
      <c r="Y21" s="1" t="s">
        <v>18</v>
      </c>
      <c r="Z21" s="1" t="s">
        <v>72</v>
      </c>
      <c r="AA21" s="1" t="s">
        <v>18</v>
      </c>
      <c r="AB21" s="1" t="s">
        <v>40</v>
      </c>
      <c r="AC21" s="1" t="s">
        <v>48</v>
      </c>
      <c r="AD21" s="1" t="s">
        <v>50</v>
      </c>
      <c r="AE21" s="1" t="s">
        <v>39</v>
      </c>
    </row>
    <row r="22" spans="1:31" ht="45" customHeight="1" x14ac:dyDescent="0.25">
      <c r="A22" s="1" t="s">
        <v>841</v>
      </c>
      <c r="B22" s="1" t="s">
        <v>1191</v>
      </c>
      <c r="C22" s="1" t="s">
        <v>499</v>
      </c>
      <c r="D22" s="1" t="s">
        <v>1842</v>
      </c>
      <c r="E22" s="1" t="s">
        <v>1843</v>
      </c>
      <c r="F22" s="1">
        <v>118</v>
      </c>
      <c r="G22" s="1">
        <v>64</v>
      </c>
      <c r="H22" s="1">
        <v>54.24</v>
      </c>
      <c r="I22" s="4">
        <f t="shared" si="1"/>
        <v>91.5</v>
      </c>
      <c r="J22" s="1" t="s">
        <v>45</v>
      </c>
      <c r="K22" s="1" t="s">
        <v>29</v>
      </c>
      <c r="L22" s="1" t="s">
        <v>29</v>
      </c>
      <c r="M22" s="1" t="s">
        <v>29</v>
      </c>
      <c r="N22" s="1" t="s">
        <v>29</v>
      </c>
      <c r="O22" s="1" t="s">
        <v>14</v>
      </c>
      <c r="P22" s="1" t="s">
        <v>19</v>
      </c>
      <c r="Q22" s="1" t="s">
        <v>50</v>
      </c>
      <c r="R22" s="1" t="s">
        <v>50</v>
      </c>
      <c r="S22" s="1" t="s">
        <v>19</v>
      </c>
      <c r="T22" s="1" t="s">
        <v>15</v>
      </c>
      <c r="U22" s="1" t="s">
        <v>40</v>
      </c>
      <c r="V22" s="1" t="s">
        <v>14</v>
      </c>
      <c r="W22" s="1" t="s">
        <v>29</v>
      </c>
      <c r="X22" s="1" t="s">
        <v>14</v>
      </c>
      <c r="Y22" s="1" t="s">
        <v>14</v>
      </c>
      <c r="Z22" s="1" t="s">
        <v>40</v>
      </c>
      <c r="AA22" s="1" t="s">
        <v>15</v>
      </c>
      <c r="AB22" s="1" t="s">
        <v>29</v>
      </c>
      <c r="AC22" s="1" t="s">
        <v>15</v>
      </c>
      <c r="AD22" s="1" t="s">
        <v>76</v>
      </c>
      <c r="AE22" s="1" t="s">
        <v>40</v>
      </c>
    </row>
    <row r="23" spans="1:31" ht="45" customHeight="1" x14ac:dyDescent="0.25">
      <c r="A23" s="1" t="s">
        <v>841</v>
      </c>
      <c r="B23" s="1" t="s">
        <v>1191</v>
      </c>
      <c r="C23" s="1" t="s">
        <v>499</v>
      </c>
      <c r="D23" s="1" t="s">
        <v>3304</v>
      </c>
      <c r="E23" s="1" t="s">
        <v>3811</v>
      </c>
      <c r="F23" s="1">
        <v>19</v>
      </c>
      <c r="G23" s="1">
        <v>9</v>
      </c>
      <c r="H23" s="1">
        <v>47.37</v>
      </c>
      <c r="I23" s="4">
        <f t="shared" si="1"/>
        <v>91.500000000000014</v>
      </c>
      <c r="J23" s="1" t="s">
        <v>13</v>
      </c>
      <c r="K23" s="1" t="s">
        <v>13</v>
      </c>
      <c r="L23" s="1" t="s">
        <v>19</v>
      </c>
      <c r="M23" s="1" t="s">
        <v>3361</v>
      </c>
      <c r="N23" s="1" t="s">
        <v>50</v>
      </c>
      <c r="O23" s="1" t="s">
        <v>13</v>
      </c>
      <c r="P23" s="1" t="s">
        <v>50</v>
      </c>
      <c r="Q23" s="1" t="s">
        <v>13</v>
      </c>
      <c r="R23" s="1" t="s">
        <v>13</v>
      </c>
      <c r="S23" s="1" t="s">
        <v>3363</v>
      </c>
      <c r="T23" s="1" t="s">
        <v>13</v>
      </c>
      <c r="U23" s="1" t="s">
        <v>19</v>
      </c>
      <c r="V23" s="1" t="s">
        <v>13</v>
      </c>
      <c r="W23" s="1" t="s">
        <v>13</v>
      </c>
      <c r="X23" s="1" t="s">
        <v>50</v>
      </c>
      <c r="Y23" s="1" t="s">
        <v>17</v>
      </c>
      <c r="Z23" s="1" t="s">
        <v>13</v>
      </c>
      <c r="AA23" s="1" t="s">
        <v>13</v>
      </c>
      <c r="AB23" s="1" t="s">
        <v>13</v>
      </c>
      <c r="AC23" s="1" t="s">
        <v>13</v>
      </c>
      <c r="AD23" s="1" t="s">
        <v>13</v>
      </c>
      <c r="AE23" s="1" t="s">
        <v>13</v>
      </c>
    </row>
    <row r="24" spans="1:31" ht="45" customHeight="1" x14ac:dyDescent="0.25">
      <c r="A24" s="1" t="s">
        <v>841</v>
      </c>
      <c r="B24" s="1" t="s">
        <v>1191</v>
      </c>
      <c r="C24" s="1" t="s">
        <v>499</v>
      </c>
      <c r="D24" s="1" t="s">
        <v>2570</v>
      </c>
      <c r="E24" s="1" t="s">
        <v>2571</v>
      </c>
      <c r="F24" s="1">
        <v>126</v>
      </c>
      <c r="G24" s="1">
        <v>66</v>
      </c>
      <c r="H24" s="1">
        <v>52.38</v>
      </c>
      <c r="I24" s="4">
        <f t="shared" si="1"/>
        <v>94.500000000000014</v>
      </c>
      <c r="J24" s="1" t="s">
        <v>45</v>
      </c>
      <c r="K24" s="1" t="s">
        <v>45</v>
      </c>
      <c r="L24" s="1" t="s">
        <v>45</v>
      </c>
      <c r="M24" s="1" t="s">
        <v>45</v>
      </c>
      <c r="N24" s="1" t="s">
        <v>45</v>
      </c>
      <c r="O24" s="1" t="s">
        <v>15</v>
      </c>
      <c r="P24" s="1" t="s">
        <v>45</v>
      </c>
      <c r="Q24" s="1" t="s">
        <v>45</v>
      </c>
      <c r="R24" s="1" t="s">
        <v>45</v>
      </c>
      <c r="S24" s="1" t="s">
        <v>14</v>
      </c>
      <c r="T24" s="1" t="s">
        <v>45</v>
      </c>
      <c r="U24" s="1" t="s">
        <v>45</v>
      </c>
      <c r="V24" s="1" t="s">
        <v>45</v>
      </c>
      <c r="W24" s="1" t="s">
        <v>45</v>
      </c>
      <c r="X24" s="1" t="s">
        <v>45</v>
      </c>
      <c r="Y24" s="1" t="s">
        <v>45</v>
      </c>
      <c r="Z24" s="1" t="s">
        <v>45</v>
      </c>
      <c r="AA24" s="1" t="s">
        <v>15</v>
      </c>
      <c r="AB24" s="1" t="s">
        <v>15</v>
      </c>
      <c r="AC24" s="1" t="s">
        <v>15</v>
      </c>
      <c r="AD24" s="1" t="s">
        <v>14</v>
      </c>
      <c r="AE24" s="1" t="s">
        <v>15</v>
      </c>
    </row>
    <row r="25" spans="1:31" ht="45" customHeight="1" x14ac:dyDescent="0.25">
      <c r="A25" s="1" t="s">
        <v>841</v>
      </c>
      <c r="B25" s="1" t="s">
        <v>1191</v>
      </c>
      <c r="C25" s="1" t="s">
        <v>499</v>
      </c>
      <c r="D25" s="1" t="s">
        <v>2570</v>
      </c>
      <c r="E25" s="1" t="s">
        <v>2572</v>
      </c>
      <c r="F25" s="1">
        <v>7</v>
      </c>
      <c r="G25" s="1">
        <v>6</v>
      </c>
      <c r="H25" s="1">
        <v>85.71</v>
      </c>
      <c r="I25" s="4">
        <f t="shared" si="1"/>
        <v>100</v>
      </c>
      <c r="J25" s="1" t="s">
        <v>13</v>
      </c>
      <c r="K25" s="1" t="s">
        <v>13</v>
      </c>
      <c r="L25" s="1" t="s">
        <v>13</v>
      </c>
      <c r="M25" s="1" t="s">
        <v>13</v>
      </c>
      <c r="N25" s="1" t="s">
        <v>13</v>
      </c>
      <c r="O25" s="1" t="s">
        <v>13</v>
      </c>
      <c r="P25" s="1" t="s">
        <v>13</v>
      </c>
      <c r="Q25" s="1" t="s">
        <v>13</v>
      </c>
      <c r="R25" s="1" t="s">
        <v>13</v>
      </c>
      <c r="S25" s="1" t="s">
        <v>13</v>
      </c>
      <c r="T25" s="1" t="s">
        <v>13</v>
      </c>
      <c r="U25" s="1" t="s">
        <v>13</v>
      </c>
      <c r="V25" s="1" t="s">
        <v>13</v>
      </c>
      <c r="W25" s="1" t="s">
        <v>13</v>
      </c>
      <c r="X25" s="1" t="s">
        <v>13</v>
      </c>
      <c r="Y25" s="1" t="s">
        <v>13</v>
      </c>
      <c r="Z25" s="1" t="s">
        <v>13</v>
      </c>
      <c r="AA25" s="1" t="s">
        <v>13</v>
      </c>
      <c r="AB25" s="1" t="s">
        <v>13</v>
      </c>
      <c r="AC25" s="1" t="s">
        <v>13</v>
      </c>
      <c r="AD25" s="1" t="s">
        <v>13</v>
      </c>
      <c r="AE25" s="1" t="s">
        <v>13</v>
      </c>
    </row>
    <row r="26" spans="1:31" ht="45" customHeight="1" x14ac:dyDescent="0.25">
      <c r="A26" s="1" t="s">
        <v>841</v>
      </c>
      <c r="B26" s="1" t="s">
        <v>1191</v>
      </c>
      <c r="C26" s="1" t="s">
        <v>499</v>
      </c>
      <c r="D26" s="1" t="s">
        <v>2570</v>
      </c>
      <c r="E26" s="1" t="s">
        <v>2573</v>
      </c>
      <c r="F26" s="1">
        <v>5</v>
      </c>
      <c r="G26" s="1">
        <v>5</v>
      </c>
      <c r="H26" s="1">
        <v>100</v>
      </c>
      <c r="I26" s="4">
        <f t="shared" si="1"/>
        <v>100</v>
      </c>
      <c r="J26" s="1" t="s">
        <v>13</v>
      </c>
      <c r="K26" s="1" t="s">
        <v>13</v>
      </c>
      <c r="L26" s="1" t="s">
        <v>13</v>
      </c>
      <c r="M26" s="1" t="s">
        <v>13</v>
      </c>
      <c r="N26" s="1" t="s">
        <v>13</v>
      </c>
      <c r="O26" s="1" t="s">
        <v>13</v>
      </c>
      <c r="P26" s="1" t="s">
        <v>13</v>
      </c>
      <c r="Q26" s="1" t="s">
        <v>13</v>
      </c>
      <c r="R26" s="1" t="s">
        <v>13</v>
      </c>
      <c r="S26" s="1" t="s">
        <v>13</v>
      </c>
      <c r="T26" s="1" t="s">
        <v>13</v>
      </c>
      <c r="U26" s="1" t="s">
        <v>13</v>
      </c>
      <c r="V26" s="1" t="s">
        <v>13</v>
      </c>
      <c r="W26" s="1" t="s">
        <v>13</v>
      </c>
      <c r="X26" s="1" t="s">
        <v>13</v>
      </c>
      <c r="Y26" s="1" t="s">
        <v>13</v>
      </c>
      <c r="Z26" s="1" t="s">
        <v>13</v>
      </c>
      <c r="AA26" s="1" t="s">
        <v>13</v>
      </c>
      <c r="AB26" s="1" t="s">
        <v>13</v>
      </c>
      <c r="AC26" s="1" t="s">
        <v>13</v>
      </c>
      <c r="AD26" s="1" t="s">
        <v>13</v>
      </c>
      <c r="AE26" s="1" t="s">
        <v>13</v>
      </c>
    </row>
    <row r="27" spans="1:31" ht="45" customHeight="1" x14ac:dyDescent="0.25">
      <c r="A27" s="1" t="s">
        <v>841</v>
      </c>
      <c r="B27" s="1" t="s">
        <v>1191</v>
      </c>
      <c r="C27" s="1" t="s">
        <v>499</v>
      </c>
      <c r="D27" s="1" t="s">
        <v>1844</v>
      </c>
      <c r="E27" s="1" t="s">
        <v>1845</v>
      </c>
      <c r="F27" s="1">
        <v>19</v>
      </c>
      <c r="G27" s="1">
        <v>19</v>
      </c>
      <c r="H27" s="1">
        <v>100</v>
      </c>
      <c r="I27" s="4">
        <f t="shared" si="1"/>
        <v>99.272727272727266</v>
      </c>
      <c r="J27" s="1" t="s">
        <v>13</v>
      </c>
      <c r="K27" s="1" t="s">
        <v>13</v>
      </c>
      <c r="L27" s="1" t="s">
        <v>13</v>
      </c>
      <c r="M27" s="1" t="s">
        <v>13</v>
      </c>
      <c r="N27" s="1" t="s">
        <v>13</v>
      </c>
      <c r="O27" s="1" t="s">
        <v>13</v>
      </c>
      <c r="P27" s="1" t="s">
        <v>13</v>
      </c>
      <c r="Q27" s="1" t="s">
        <v>13</v>
      </c>
      <c r="R27" s="1" t="s">
        <v>13</v>
      </c>
      <c r="S27" s="1" t="s">
        <v>50</v>
      </c>
      <c r="T27" s="1" t="s">
        <v>13</v>
      </c>
      <c r="U27" s="1" t="s">
        <v>13</v>
      </c>
      <c r="V27" s="1" t="s">
        <v>45</v>
      </c>
      <c r="W27" s="1" t="s">
        <v>13</v>
      </c>
      <c r="X27" s="1" t="s">
        <v>13</v>
      </c>
      <c r="Y27" s="1" t="s">
        <v>13</v>
      </c>
      <c r="Z27" s="1" t="s">
        <v>13</v>
      </c>
      <c r="AA27" s="1" t="s">
        <v>13</v>
      </c>
      <c r="AB27" s="1" t="s">
        <v>13</v>
      </c>
      <c r="AC27" s="1" t="s">
        <v>13</v>
      </c>
      <c r="AD27" s="1" t="s">
        <v>13</v>
      </c>
      <c r="AE27" s="1" t="s">
        <v>13</v>
      </c>
    </row>
    <row r="28" spans="1:31" ht="45" customHeight="1" x14ac:dyDescent="0.25">
      <c r="A28" s="1" t="s">
        <v>841</v>
      </c>
      <c r="B28" s="1" t="s">
        <v>1191</v>
      </c>
      <c r="C28" s="1" t="s">
        <v>499</v>
      </c>
      <c r="D28" s="1" t="s">
        <v>1846</v>
      </c>
      <c r="E28" s="1" t="s">
        <v>1847</v>
      </c>
      <c r="F28" s="1">
        <v>51</v>
      </c>
      <c r="G28" s="1">
        <v>25</v>
      </c>
      <c r="H28" s="1">
        <v>49.02</v>
      </c>
      <c r="I28" s="4">
        <f t="shared" si="1"/>
        <v>88.409090909090892</v>
      </c>
      <c r="J28" s="1" t="s">
        <v>13</v>
      </c>
      <c r="K28" s="1" t="s">
        <v>13</v>
      </c>
      <c r="L28" s="1" t="s">
        <v>48</v>
      </c>
      <c r="M28" s="1" t="s">
        <v>14</v>
      </c>
      <c r="N28" s="1" t="s">
        <v>40</v>
      </c>
      <c r="O28" s="1" t="s">
        <v>76</v>
      </c>
      <c r="P28" s="1" t="s">
        <v>19</v>
      </c>
      <c r="Q28" s="1" t="s">
        <v>19</v>
      </c>
      <c r="R28" s="1" t="s">
        <v>14</v>
      </c>
      <c r="S28" s="1" t="s">
        <v>30</v>
      </c>
      <c r="T28" s="1" t="s">
        <v>14</v>
      </c>
      <c r="U28" s="1" t="s">
        <v>40</v>
      </c>
      <c r="V28" s="1" t="s">
        <v>59</v>
      </c>
      <c r="W28" s="1" t="s">
        <v>14</v>
      </c>
      <c r="X28" s="1" t="s">
        <v>14</v>
      </c>
      <c r="Y28" s="1" t="s">
        <v>63</v>
      </c>
      <c r="Z28" s="1" t="s">
        <v>18</v>
      </c>
      <c r="AA28" s="1" t="s">
        <v>19</v>
      </c>
      <c r="AB28" s="1" t="s">
        <v>19</v>
      </c>
      <c r="AC28" s="1" t="s">
        <v>59</v>
      </c>
      <c r="AD28" s="1" t="s">
        <v>22</v>
      </c>
      <c r="AE28" s="1" t="s">
        <v>19</v>
      </c>
    </row>
    <row r="29" spans="1:31" ht="45" customHeight="1" x14ac:dyDescent="0.25">
      <c r="A29" s="1" t="s">
        <v>841</v>
      </c>
      <c r="B29" s="1" t="s">
        <v>1191</v>
      </c>
      <c r="C29" s="1" t="s">
        <v>499</v>
      </c>
      <c r="D29" s="1" t="s">
        <v>2574</v>
      </c>
      <c r="E29" s="1" t="s">
        <v>2575</v>
      </c>
      <c r="F29" s="1">
        <v>36</v>
      </c>
      <c r="G29" s="1">
        <v>26</v>
      </c>
      <c r="H29" s="1">
        <v>72.22</v>
      </c>
      <c r="I29" s="4">
        <f t="shared" si="1"/>
        <v>83.72727272727272</v>
      </c>
      <c r="J29" s="1" t="s">
        <v>70</v>
      </c>
      <c r="K29" s="1" t="s">
        <v>70</v>
      </c>
      <c r="L29" s="1" t="s">
        <v>22</v>
      </c>
      <c r="M29" s="1" t="s">
        <v>14</v>
      </c>
      <c r="N29" s="1" t="s">
        <v>72</v>
      </c>
      <c r="O29" s="1" t="s">
        <v>19</v>
      </c>
      <c r="P29" s="1" t="s">
        <v>19</v>
      </c>
      <c r="Q29" s="1" t="s">
        <v>19</v>
      </c>
      <c r="R29" s="1" t="s">
        <v>72</v>
      </c>
      <c r="S29" s="1" t="s">
        <v>3360</v>
      </c>
      <c r="T29" s="1" t="s">
        <v>72</v>
      </c>
      <c r="U29" s="1" t="s">
        <v>22</v>
      </c>
      <c r="V29" s="1" t="s">
        <v>22</v>
      </c>
      <c r="W29" s="1" t="s">
        <v>22</v>
      </c>
      <c r="X29" s="1" t="s">
        <v>22</v>
      </c>
      <c r="Y29" s="1" t="s">
        <v>22</v>
      </c>
      <c r="Z29" s="1" t="s">
        <v>66</v>
      </c>
      <c r="AA29" s="1" t="s">
        <v>22</v>
      </c>
      <c r="AB29" s="1" t="s">
        <v>22</v>
      </c>
      <c r="AC29" s="1" t="s">
        <v>22</v>
      </c>
      <c r="AD29" s="1" t="s">
        <v>22</v>
      </c>
      <c r="AE29" s="1" t="s">
        <v>22</v>
      </c>
    </row>
    <row r="30" spans="1:31" ht="45" customHeight="1" x14ac:dyDescent="0.25">
      <c r="A30" s="1" t="s">
        <v>841</v>
      </c>
      <c r="B30" s="1" t="s">
        <v>1191</v>
      </c>
      <c r="C30" s="1" t="s">
        <v>499</v>
      </c>
      <c r="D30" s="1" t="s">
        <v>1848</v>
      </c>
      <c r="E30" s="1" t="s">
        <v>1849</v>
      </c>
      <c r="F30" s="1">
        <v>11</v>
      </c>
      <c r="G30" s="1">
        <v>6</v>
      </c>
      <c r="H30" s="1">
        <v>54.55</v>
      </c>
      <c r="I30" s="4">
        <f t="shared" si="1"/>
        <v>90.727272727272734</v>
      </c>
      <c r="J30" s="1" t="s">
        <v>59</v>
      </c>
      <c r="K30" s="1" t="s">
        <v>59</v>
      </c>
      <c r="L30" s="1" t="s">
        <v>13</v>
      </c>
      <c r="M30" s="1" t="s">
        <v>13</v>
      </c>
      <c r="N30" s="1" t="s">
        <v>59</v>
      </c>
      <c r="O30" s="1" t="s">
        <v>59</v>
      </c>
      <c r="P30" s="1" t="s">
        <v>59</v>
      </c>
      <c r="Q30" s="1" t="s">
        <v>59</v>
      </c>
      <c r="R30" s="1" t="s">
        <v>59</v>
      </c>
      <c r="S30" s="1" t="s">
        <v>59</v>
      </c>
      <c r="T30" s="1" t="s">
        <v>13</v>
      </c>
      <c r="U30" s="1" t="s">
        <v>13</v>
      </c>
      <c r="V30" s="1" t="s">
        <v>59</v>
      </c>
      <c r="W30" s="1" t="s">
        <v>13</v>
      </c>
      <c r="X30" s="1" t="s">
        <v>13</v>
      </c>
      <c r="Y30" s="1" t="s">
        <v>59</v>
      </c>
      <c r="Z30" s="1" t="s">
        <v>59</v>
      </c>
      <c r="AA30" s="1" t="s">
        <v>13</v>
      </c>
      <c r="AB30" s="1" t="s">
        <v>13</v>
      </c>
      <c r="AC30" s="1" t="s">
        <v>13</v>
      </c>
      <c r="AD30" s="1" t="s">
        <v>13</v>
      </c>
      <c r="AE30" s="1" t="s">
        <v>59</v>
      </c>
    </row>
    <row r="31" spans="1:31" ht="45" customHeight="1" x14ac:dyDescent="0.25">
      <c r="A31" s="1" t="s">
        <v>841</v>
      </c>
      <c r="B31" s="1" t="s">
        <v>1191</v>
      </c>
      <c r="C31" s="1" t="s">
        <v>499</v>
      </c>
      <c r="D31" s="1" t="s">
        <v>2576</v>
      </c>
      <c r="E31" s="1" t="s">
        <v>2577</v>
      </c>
      <c r="F31" s="1">
        <v>62</v>
      </c>
      <c r="G31" s="1">
        <v>41</v>
      </c>
      <c r="H31" s="1">
        <v>66.13</v>
      </c>
      <c r="I31" s="4">
        <f t="shared" si="1"/>
        <v>93.590909090909065</v>
      </c>
      <c r="J31" s="1" t="s">
        <v>15</v>
      </c>
      <c r="K31" s="1" t="s">
        <v>69</v>
      </c>
      <c r="L31" s="1" t="s">
        <v>14</v>
      </c>
      <c r="M31" s="1" t="s">
        <v>40</v>
      </c>
      <c r="N31" s="1" t="s">
        <v>45</v>
      </c>
      <c r="O31" s="1" t="s">
        <v>18</v>
      </c>
      <c r="P31" s="1" t="s">
        <v>44</v>
      </c>
      <c r="Q31" s="1" t="s">
        <v>69</v>
      </c>
      <c r="R31" s="1" t="s">
        <v>40</v>
      </c>
      <c r="S31" s="1" t="s">
        <v>63</v>
      </c>
      <c r="T31" s="1" t="s">
        <v>69</v>
      </c>
      <c r="U31" s="1" t="s">
        <v>45</v>
      </c>
      <c r="V31" s="1" t="s">
        <v>45</v>
      </c>
      <c r="W31" s="1" t="s">
        <v>40</v>
      </c>
      <c r="X31" s="1" t="s">
        <v>29</v>
      </c>
      <c r="Y31" s="1" t="s">
        <v>45</v>
      </c>
      <c r="Z31" s="1" t="s">
        <v>40</v>
      </c>
      <c r="AA31" s="1" t="s">
        <v>44</v>
      </c>
      <c r="AB31" s="1" t="s">
        <v>69</v>
      </c>
      <c r="AC31" s="1" t="s">
        <v>45</v>
      </c>
      <c r="AD31" s="1" t="s">
        <v>69</v>
      </c>
      <c r="AE31" s="1" t="s">
        <v>45</v>
      </c>
    </row>
    <row r="32" spans="1:31" ht="45" customHeight="1" x14ac:dyDescent="0.25">
      <c r="A32" s="1" t="s">
        <v>841</v>
      </c>
      <c r="B32" s="1" t="s">
        <v>1191</v>
      </c>
      <c r="C32" s="1" t="s">
        <v>499</v>
      </c>
      <c r="D32" s="1" t="s">
        <v>1850</v>
      </c>
      <c r="E32" s="1" t="s">
        <v>1851</v>
      </c>
      <c r="F32" s="1">
        <v>150</v>
      </c>
      <c r="G32" s="1">
        <v>65</v>
      </c>
      <c r="H32" s="1">
        <v>43.33</v>
      </c>
      <c r="I32" s="4">
        <f t="shared" si="1"/>
        <v>94.318181818181813</v>
      </c>
      <c r="J32" s="1" t="s">
        <v>69</v>
      </c>
      <c r="K32" s="1" t="s">
        <v>44</v>
      </c>
      <c r="L32" s="1" t="s">
        <v>44</v>
      </c>
      <c r="M32" s="1" t="s">
        <v>18</v>
      </c>
      <c r="N32" s="1" t="s">
        <v>48</v>
      </c>
      <c r="O32" s="1" t="s">
        <v>45</v>
      </c>
      <c r="P32" s="1" t="s">
        <v>45</v>
      </c>
      <c r="Q32" s="1" t="s">
        <v>48</v>
      </c>
      <c r="R32" s="1" t="s">
        <v>45</v>
      </c>
      <c r="S32" s="1" t="s">
        <v>19</v>
      </c>
      <c r="T32" s="1" t="s">
        <v>44</v>
      </c>
      <c r="U32" s="1" t="s">
        <v>15</v>
      </c>
      <c r="V32" s="1" t="s">
        <v>15</v>
      </c>
      <c r="W32" s="1" t="s">
        <v>44</v>
      </c>
      <c r="X32" s="1" t="s">
        <v>44</v>
      </c>
      <c r="Y32" s="1" t="s">
        <v>14</v>
      </c>
      <c r="Z32" s="1" t="s">
        <v>44</v>
      </c>
      <c r="AA32" s="1" t="s">
        <v>45</v>
      </c>
      <c r="AB32" s="1" t="s">
        <v>45</v>
      </c>
      <c r="AC32" s="1" t="s">
        <v>44</v>
      </c>
      <c r="AD32" s="1" t="s">
        <v>48</v>
      </c>
      <c r="AE32" s="1" t="s">
        <v>45</v>
      </c>
    </row>
    <row r="33" spans="1:31" ht="45" customHeight="1" x14ac:dyDescent="0.25">
      <c r="A33" s="1" t="s">
        <v>841</v>
      </c>
      <c r="B33" s="1" t="s">
        <v>1191</v>
      </c>
      <c r="C33" s="1" t="s">
        <v>499</v>
      </c>
      <c r="D33" s="1" t="s">
        <v>2578</v>
      </c>
      <c r="E33" s="1" t="s">
        <v>2579</v>
      </c>
      <c r="F33" s="1">
        <v>142</v>
      </c>
      <c r="G33" s="1">
        <v>64</v>
      </c>
      <c r="H33" s="1">
        <v>45.07</v>
      </c>
      <c r="I33" s="4">
        <f t="shared" si="1"/>
        <v>80.409090909090921</v>
      </c>
      <c r="J33" s="1" t="s">
        <v>40</v>
      </c>
      <c r="K33" s="1" t="s">
        <v>81</v>
      </c>
      <c r="L33" s="1" t="s">
        <v>22</v>
      </c>
      <c r="M33" s="1" t="s">
        <v>39</v>
      </c>
      <c r="N33" s="1" t="s">
        <v>39</v>
      </c>
      <c r="O33" s="1" t="s">
        <v>55</v>
      </c>
      <c r="P33" s="1" t="s">
        <v>59</v>
      </c>
      <c r="Q33" s="1" t="s">
        <v>66</v>
      </c>
      <c r="R33" s="1" t="s">
        <v>3361</v>
      </c>
      <c r="S33" s="1" t="s">
        <v>3359</v>
      </c>
      <c r="T33" s="1" t="s">
        <v>22</v>
      </c>
      <c r="U33" s="1" t="s">
        <v>76</v>
      </c>
      <c r="V33" s="1" t="s">
        <v>63</v>
      </c>
      <c r="W33" s="1" t="s">
        <v>63</v>
      </c>
      <c r="X33" s="1" t="s">
        <v>59</v>
      </c>
      <c r="Y33" s="1" t="s">
        <v>30</v>
      </c>
      <c r="Z33" s="1" t="s">
        <v>63</v>
      </c>
      <c r="AA33" s="1" t="s">
        <v>81</v>
      </c>
      <c r="AB33" s="1" t="s">
        <v>22</v>
      </c>
      <c r="AC33" s="1" t="s">
        <v>63</v>
      </c>
      <c r="AD33" s="1" t="s">
        <v>22</v>
      </c>
      <c r="AE33" s="1" t="s">
        <v>63</v>
      </c>
    </row>
    <row r="34" spans="1:31" ht="45" customHeight="1" x14ac:dyDescent="0.25">
      <c r="A34" s="1" t="s">
        <v>841</v>
      </c>
      <c r="B34" s="1" t="s">
        <v>1191</v>
      </c>
      <c r="C34" s="1" t="s">
        <v>499</v>
      </c>
      <c r="D34" s="1" t="s">
        <v>1852</v>
      </c>
      <c r="E34" s="1" t="s">
        <v>1853</v>
      </c>
      <c r="F34" s="1">
        <v>160</v>
      </c>
      <c r="G34" s="1">
        <v>76</v>
      </c>
      <c r="H34" s="1">
        <v>47.5</v>
      </c>
      <c r="I34" s="4">
        <f t="shared" si="1"/>
        <v>93.545454545454547</v>
      </c>
      <c r="J34" s="1" t="s">
        <v>45</v>
      </c>
      <c r="K34" s="1" t="s">
        <v>70</v>
      </c>
      <c r="L34" s="1" t="s">
        <v>13</v>
      </c>
      <c r="M34" s="1" t="s">
        <v>45</v>
      </c>
      <c r="N34" s="1" t="s">
        <v>44</v>
      </c>
      <c r="O34" s="1" t="s">
        <v>29</v>
      </c>
      <c r="P34" s="1" t="s">
        <v>45</v>
      </c>
      <c r="Q34" s="1" t="s">
        <v>70</v>
      </c>
      <c r="R34" s="1" t="s">
        <v>29</v>
      </c>
      <c r="S34" s="1" t="s">
        <v>81</v>
      </c>
      <c r="T34" s="1" t="s">
        <v>44</v>
      </c>
      <c r="U34" s="1" t="s">
        <v>15</v>
      </c>
      <c r="V34" s="1" t="s">
        <v>76</v>
      </c>
      <c r="W34" s="1" t="s">
        <v>29</v>
      </c>
      <c r="X34" s="1" t="s">
        <v>45</v>
      </c>
      <c r="Y34" s="1" t="s">
        <v>70</v>
      </c>
      <c r="Z34" s="1" t="s">
        <v>45</v>
      </c>
      <c r="AA34" s="1" t="s">
        <v>45</v>
      </c>
      <c r="AB34" s="1" t="s">
        <v>70</v>
      </c>
      <c r="AC34" s="1" t="s">
        <v>14</v>
      </c>
      <c r="AD34" s="1" t="s">
        <v>18</v>
      </c>
      <c r="AE34" s="1" t="s">
        <v>19</v>
      </c>
    </row>
    <row r="35" spans="1:31" ht="45" customHeight="1" x14ac:dyDescent="0.25">
      <c r="A35" s="1" t="s">
        <v>841</v>
      </c>
      <c r="B35" s="1" t="s">
        <v>1191</v>
      </c>
      <c r="C35" s="1" t="s">
        <v>499</v>
      </c>
      <c r="D35" s="1" t="s">
        <v>1854</v>
      </c>
      <c r="E35" s="1" t="s">
        <v>1855</v>
      </c>
      <c r="F35" s="1">
        <v>77</v>
      </c>
      <c r="G35" s="1">
        <v>39</v>
      </c>
      <c r="H35" s="1">
        <v>50.65</v>
      </c>
      <c r="I35" s="4">
        <f t="shared" si="1"/>
        <v>99.590909090909065</v>
      </c>
      <c r="J35" s="1" t="s">
        <v>13</v>
      </c>
      <c r="K35" s="1" t="s">
        <v>13</v>
      </c>
      <c r="L35" s="1" t="s">
        <v>44</v>
      </c>
      <c r="M35" s="1" t="s">
        <v>13</v>
      </c>
      <c r="N35" s="1" t="s">
        <v>13</v>
      </c>
      <c r="O35" s="1" t="s">
        <v>13</v>
      </c>
      <c r="P35" s="1" t="s">
        <v>13</v>
      </c>
      <c r="Q35" s="1" t="s">
        <v>44</v>
      </c>
      <c r="R35" s="1" t="s">
        <v>13</v>
      </c>
      <c r="S35" s="1" t="s">
        <v>13</v>
      </c>
      <c r="T35" s="1" t="s">
        <v>13</v>
      </c>
      <c r="U35" s="1" t="s">
        <v>13</v>
      </c>
      <c r="V35" s="1" t="s">
        <v>13</v>
      </c>
      <c r="W35" s="1" t="s">
        <v>13</v>
      </c>
      <c r="X35" s="1" t="s">
        <v>13</v>
      </c>
      <c r="Y35" s="1" t="s">
        <v>13</v>
      </c>
      <c r="Z35" s="1" t="s">
        <v>13</v>
      </c>
      <c r="AA35" s="1" t="s">
        <v>13</v>
      </c>
      <c r="AB35" s="1" t="s">
        <v>13</v>
      </c>
      <c r="AC35" s="1" t="s">
        <v>44</v>
      </c>
      <c r="AD35" s="1" t="s">
        <v>13</v>
      </c>
      <c r="AE35" s="1" t="s">
        <v>13</v>
      </c>
    </row>
    <row r="36" spans="1:31" ht="45" customHeight="1" x14ac:dyDescent="0.25">
      <c r="A36" s="1" t="s">
        <v>841</v>
      </c>
      <c r="B36" s="1" t="s">
        <v>1191</v>
      </c>
      <c r="C36" s="1" t="s">
        <v>499</v>
      </c>
      <c r="D36" s="1" t="s">
        <v>1848</v>
      </c>
      <c r="E36" s="1" t="s">
        <v>1856</v>
      </c>
      <c r="F36" s="1">
        <v>163</v>
      </c>
      <c r="G36" s="1">
        <v>86</v>
      </c>
      <c r="H36" s="1">
        <v>52.76</v>
      </c>
      <c r="I36" s="4">
        <f t="shared" si="1"/>
        <v>89.090909090909108</v>
      </c>
      <c r="J36" s="1" t="s">
        <v>29</v>
      </c>
      <c r="K36" s="1" t="s">
        <v>45</v>
      </c>
      <c r="L36" s="1" t="s">
        <v>29</v>
      </c>
      <c r="M36" s="1" t="s">
        <v>14</v>
      </c>
      <c r="N36" s="1" t="s">
        <v>50</v>
      </c>
      <c r="O36" s="1" t="s">
        <v>48</v>
      </c>
      <c r="P36" s="1" t="s">
        <v>18</v>
      </c>
      <c r="Q36" s="1" t="s">
        <v>19</v>
      </c>
      <c r="R36" s="1" t="s">
        <v>19</v>
      </c>
      <c r="S36" s="1" t="s">
        <v>81</v>
      </c>
      <c r="T36" s="1" t="s">
        <v>14</v>
      </c>
      <c r="U36" s="1" t="s">
        <v>19</v>
      </c>
      <c r="V36" s="1" t="s">
        <v>19</v>
      </c>
      <c r="W36" s="1" t="s">
        <v>48</v>
      </c>
      <c r="X36" s="1" t="s">
        <v>19</v>
      </c>
      <c r="Y36" s="1" t="s">
        <v>14</v>
      </c>
      <c r="Z36" s="1" t="s">
        <v>40</v>
      </c>
      <c r="AA36" s="1" t="s">
        <v>59</v>
      </c>
      <c r="AB36" s="1" t="s">
        <v>19</v>
      </c>
      <c r="AC36" s="1" t="s">
        <v>18</v>
      </c>
      <c r="AD36" s="1" t="s">
        <v>19</v>
      </c>
      <c r="AE36" s="1" t="s">
        <v>72</v>
      </c>
    </row>
    <row r="37" spans="1:31" ht="45" customHeight="1" x14ac:dyDescent="0.25">
      <c r="A37" s="1" t="s">
        <v>841</v>
      </c>
      <c r="B37" s="1" t="s">
        <v>1191</v>
      </c>
      <c r="C37" s="1" t="s">
        <v>499</v>
      </c>
      <c r="D37" s="1" t="s">
        <v>1857</v>
      </c>
      <c r="E37" s="1" t="s">
        <v>1858</v>
      </c>
      <c r="F37" s="1">
        <v>11</v>
      </c>
      <c r="G37" s="1">
        <v>11</v>
      </c>
      <c r="H37" s="1">
        <v>100</v>
      </c>
      <c r="I37" s="4">
        <f t="shared" si="1"/>
        <v>90.181818181818187</v>
      </c>
      <c r="J37" s="1" t="s">
        <v>48</v>
      </c>
      <c r="K37" s="1" t="s">
        <v>48</v>
      </c>
      <c r="L37" s="1" t="s">
        <v>48</v>
      </c>
      <c r="M37" s="1" t="s">
        <v>48</v>
      </c>
      <c r="N37" s="1" t="s">
        <v>40</v>
      </c>
      <c r="O37" s="1" t="s">
        <v>48</v>
      </c>
      <c r="P37" s="1" t="s">
        <v>48</v>
      </c>
      <c r="Q37" s="1" t="s">
        <v>48</v>
      </c>
      <c r="R37" s="1" t="s">
        <v>48</v>
      </c>
      <c r="S37" s="1" t="s">
        <v>30</v>
      </c>
      <c r="T37" s="1" t="s">
        <v>48</v>
      </c>
      <c r="U37" s="1" t="s">
        <v>48</v>
      </c>
      <c r="V37" s="1" t="s">
        <v>40</v>
      </c>
      <c r="W37" s="1" t="s">
        <v>48</v>
      </c>
      <c r="X37" s="1" t="s">
        <v>48</v>
      </c>
      <c r="Y37" s="1" t="s">
        <v>48</v>
      </c>
      <c r="Z37" s="1" t="s">
        <v>48</v>
      </c>
      <c r="AA37" s="1" t="s">
        <v>48</v>
      </c>
      <c r="AB37" s="1" t="s">
        <v>48</v>
      </c>
      <c r="AC37" s="1" t="s">
        <v>48</v>
      </c>
      <c r="AD37" s="1" t="s">
        <v>48</v>
      </c>
      <c r="AE37" s="1" t="s">
        <v>48</v>
      </c>
    </row>
    <row r="38" spans="1:31" ht="45" customHeight="1" x14ac:dyDescent="0.25">
      <c r="A38" s="1" t="s">
        <v>841</v>
      </c>
      <c r="B38" s="1" t="s">
        <v>1191</v>
      </c>
      <c r="C38" s="1" t="s">
        <v>499</v>
      </c>
      <c r="D38" s="1" t="s">
        <v>1859</v>
      </c>
      <c r="E38" s="1" t="s">
        <v>1860</v>
      </c>
      <c r="F38" s="1">
        <v>124</v>
      </c>
      <c r="G38" s="1">
        <v>56</v>
      </c>
      <c r="H38" s="1">
        <v>45.16</v>
      </c>
      <c r="I38" s="4">
        <f t="shared" si="1"/>
        <v>91.500000000000014</v>
      </c>
      <c r="J38" s="1" t="s">
        <v>13</v>
      </c>
      <c r="K38" s="1" t="s">
        <v>69</v>
      </c>
      <c r="L38" s="1" t="s">
        <v>40</v>
      </c>
      <c r="M38" s="1" t="s">
        <v>15</v>
      </c>
      <c r="N38" s="1" t="s">
        <v>69</v>
      </c>
      <c r="O38" s="1" t="s">
        <v>15</v>
      </c>
      <c r="P38" s="1" t="s">
        <v>81</v>
      </c>
      <c r="Q38" s="1" t="s">
        <v>19</v>
      </c>
      <c r="R38" s="1" t="s">
        <v>76</v>
      </c>
      <c r="S38" s="1" t="s">
        <v>17</v>
      </c>
      <c r="T38" s="1" t="s">
        <v>69</v>
      </c>
      <c r="U38" s="1" t="s">
        <v>70</v>
      </c>
      <c r="V38" s="1" t="s">
        <v>18</v>
      </c>
      <c r="W38" s="1" t="s">
        <v>40</v>
      </c>
      <c r="X38" s="1" t="s">
        <v>70</v>
      </c>
      <c r="Y38" s="1" t="s">
        <v>14</v>
      </c>
      <c r="Z38" s="1" t="s">
        <v>29</v>
      </c>
      <c r="AA38" s="1" t="s">
        <v>40</v>
      </c>
      <c r="AB38" s="1" t="s">
        <v>15</v>
      </c>
      <c r="AC38" s="1" t="s">
        <v>69</v>
      </c>
      <c r="AD38" s="1" t="s">
        <v>14</v>
      </c>
      <c r="AE38" s="1" t="s">
        <v>19</v>
      </c>
    </row>
    <row r="39" spans="1:31" ht="45" customHeight="1" x14ac:dyDescent="0.25">
      <c r="A39" s="1" t="s">
        <v>841</v>
      </c>
      <c r="B39" s="1" t="s">
        <v>1241</v>
      </c>
      <c r="C39" s="1" t="s">
        <v>499</v>
      </c>
      <c r="D39" s="1" t="s">
        <v>2580</v>
      </c>
      <c r="E39" s="1" t="s">
        <v>2581</v>
      </c>
      <c r="F39" s="1">
        <v>743</v>
      </c>
      <c r="G39" s="1">
        <v>319</v>
      </c>
      <c r="H39" s="1">
        <v>42.93</v>
      </c>
      <c r="I39" s="4">
        <f>(J39+K39+L39+M39+N39+O39+W39+X39+Y39+Z39+AA39+AB39+AE39)*100/13</f>
        <v>95.15384615384616</v>
      </c>
      <c r="J39" s="1" t="s">
        <v>69</v>
      </c>
      <c r="K39" s="1" t="s">
        <v>44</v>
      </c>
      <c r="L39" s="1" t="s">
        <v>48</v>
      </c>
      <c r="M39" s="1" t="s">
        <v>15</v>
      </c>
      <c r="N39" s="1" t="s">
        <v>15</v>
      </c>
      <c r="O39" s="1" t="s">
        <v>14</v>
      </c>
      <c r="P39" s="1" t="s">
        <v>4262</v>
      </c>
      <c r="Q39" s="1" t="s">
        <v>4262</v>
      </c>
      <c r="R39" s="1" t="s">
        <v>4262</v>
      </c>
      <c r="S39" s="1" t="s">
        <v>4262</v>
      </c>
      <c r="T39" s="1" t="s">
        <v>4262</v>
      </c>
      <c r="U39" s="1" t="s">
        <v>4262</v>
      </c>
      <c r="V39" s="1" t="s">
        <v>4262</v>
      </c>
      <c r="W39" s="1" t="s">
        <v>70</v>
      </c>
      <c r="X39" s="1" t="s">
        <v>45</v>
      </c>
      <c r="Y39" s="1" t="s">
        <v>45</v>
      </c>
      <c r="Z39" s="1" t="s">
        <v>70</v>
      </c>
      <c r="AA39" s="1" t="s">
        <v>70</v>
      </c>
      <c r="AB39" s="1" t="s">
        <v>44</v>
      </c>
      <c r="AC39" s="1" t="s">
        <v>4262</v>
      </c>
      <c r="AD39" s="1" t="s">
        <v>4262</v>
      </c>
      <c r="AE39" s="1" t="s">
        <v>70</v>
      </c>
    </row>
    <row r="40" spans="1:31" ht="45" customHeight="1" x14ac:dyDescent="0.25">
      <c r="A40" s="1" t="s">
        <v>841</v>
      </c>
      <c r="B40" s="1" t="s">
        <v>1241</v>
      </c>
      <c r="C40" s="1" t="s">
        <v>499</v>
      </c>
      <c r="D40" s="1" t="s">
        <v>2582</v>
      </c>
      <c r="E40" s="1" t="s">
        <v>3812</v>
      </c>
      <c r="F40" s="1">
        <v>644</v>
      </c>
      <c r="G40" s="1">
        <v>269</v>
      </c>
      <c r="H40" s="1">
        <v>41.77</v>
      </c>
      <c r="I40" s="4">
        <f t="shared" ref="I40:I41" si="2">(J40+K40+L40+M40+N40+O40+W40+X40+Y40+Z40+AA40+AB40+AE40)*100/13</f>
        <v>97.15384615384616</v>
      </c>
      <c r="J40" s="1" t="s">
        <v>68</v>
      </c>
      <c r="K40" s="1" t="s">
        <v>44</v>
      </c>
      <c r="L40" s="1" t="s">
        <v>44</v>
      </c>
      <c r="M40" s="1" t="s">
        <v>15</v>
      </c>
      <c r="N40" s="1" t="s">
        <v>45</v>
      </c>
      <c r="O40" s="1" t="s">
        <v>45</v>
      </c>
      <c r="P40" s="1" t="s">
        <v>4262</v>
      </c>
      <c r="Q40" s="1" t="s">
        <v>4262</v>
      </c>
      <c r="R40" s="1" t="s">
        <v>4262</v>
      </c>
      <c r="S40" s="1" t="s">
        <v>4262</v>
      </c>
      <c r="T40" s="1" t="s">
        <v>4262</v>
      </c>
      <c r="U40" s="1" t="s">
        <v>4262</v>
      </c>
      <c r="V40" s="1" t="s">
        <v>4262</v>
      </c>
      <c r="W40" s="1" t="s">
        <v>69</v>
      </c>
      <c r="X40" s="1" t="s">
        <v>44</v>
      </c>
      <c r="Y40" s="1" t="s">
        <v>44</v>
      </c>
      <c r="Z40" s="1" t="s">
        <v>68</v>
      </c>
      <c r="AA40" s="1" t="s">
        <v>68</v>
      </c>
      <c r="AB40" s="1" t="s">
        <v>69</v>
      </c>
      <c r="AC40" s="1" t="s">
        <v>4262</v>
      </c>
      <c r="AD40" s="1" t="s">
        <v>4262</v>
      </c>
      <c r="AE40" s="1" t="s">
        <v>69</v>
      </c>
    </row>
    <row r="41" spans="1:31" ht="45" customHeight="1" x14ac:dyDescent="0.25">
      <c r="A41" s="1" t="s">
        <v>841</v>
      </c>
      <c r="B41" s="1" t="s">
        <v>1241</v>
      </c>
      <c r="C41" s="1" t="s">
        <v>499</v>
      </c>
      <c r="D41" s="1" t="s">
        <v>1861</v>
      </c>
      <c r="E41" s="1" t="s">
        <v>1862</v>
      </c>
      <c r="F41" s="1">
        <v>26</v>
      </c>
      <c r="G41" s="1">
        <v>19</v>
      </c>
      <c r="H41" s="1">
        <v>73.08</v>
      </c>
      <c r="I41" s="4">
        <f t="shared" si="2"/>
        <v>94.153846153846132</v>
      </c>
      <c r="J41" s="1" t="s">
        <v>13</v>
      </c>
      <c r="K41" s="1" t="s">
        <v>13</v>
      </c>
      <c r="L41" s="1" t="s">
        <v>50</v>
      </c>
      <c r="M41" s="1" t="s">
        <v>15</v>
      </c>
      <c r="N41" s="1" t="s">
        <v>15</v>
      </c>
      <c r="O41" s="1" t="s">
        <v>50</v>
      </c>
      <c r="P41" s="1" t="s">
        <v>4262</v>
      </c>
      <c r="Q41" s="1" t="s">
        <v>4262</v>
      </c>
      <c r="R41" s="1" t="s">
        <v>4262</v>
      </c>
      <c r="S41" s="1" t="s">
        <v>4262</v>
      </c>
      <c r="T41" s="1" t="s">
        <v>4262</v>
      </c>
      <c r="U41" s="1" t="s">
        <v>4262</v>
      </c>
      <c r="V41" s="1" t="s">
        <v>4262</v>
      </c>
      <c r="W41" s="1" t="s">
        <v>45</v>
      </c>
      <c r="X41" s="1" t="s">
        <v>45</v>
      </c>
      <c r="Y41" s="1" t="s">
        <v>45</v>
      </c>
      <c r="Z41" s="1" t="s">
        <v>15</v>
      </c>
      <c r="AA41" s="1" t="s">
        <v>45</v>
      </c>
      <c r="AB41" s="1" t="s">
        <v>45</v>
      </c>
      <c r="AC41" s="1" t="s">
        <v>4262</v>
      </c>
      <c r="AD41" s="1" t="s">
        <v>4262</v>
      </c>
      <c r="AE41" s="1" t="s">
        <v>50</v>
      </c>
    </row>
    <row r="42" spans="1:31" ht="39.950000000000003" customHeight="1" x14ac:dyDescent="0.25">
      <c r="A42" s="7"/>
      <c r="B42" s="7"/>
      <c r="C42" s="43"/>
      <c r="D42" s="7"/>
      <c r="E42" s="7"/>
      <c r="F42" s="7"/>
      <c r="G42" s="7"/>
      <c r="H42" s="7"/>
      <c r="I42" s="20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 ht="39.950000000000003" customHeight="1" x14ac:dyDescent="0.25">
      <c r="A43" s="7"/>
      <c r="B43" s="7"/>
      <c r="C43" s="43"/>
      <c r="D43" s="7"/>
      <c r="E43" s="7"/>
      <c r="F43" s="7"/>
      <c r="G43" s="7"/>
      <c r="H43" s="7"/>
      <c r="I43" s="20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5" spans="1:31" ht="39.950000000000003" customHeight="1" x14ac:dyDescent="0.25">
      <c r="A45" s="87"/>
      <c r="B45" s="87"/>
      <c r="C45" s="87"/>
      <c r="D45" s="87"/>
      <c r="E45" s="87"/>
      <c r="F45" s="87"/>
      <c r="G45" s="87"/>
      <c r="H45" s="87"/>
      <c r="I45" s="43"/>
      <c r="J45" s="43"/>
      <c r="K45" s="2"/>
      <c r="L45" s="2"/>
      <c r="M45" s="2"/>
      <c r="N45" s="43"/>
      <c r="O45" s="2"/>
      <c r="P45" s="2"/>
      <c r="Q45" s="2"/>
      <c r="R45" s="43"/>
      <c r="S45" s="43"/>
      <c r="T45" s="43"/>
      <c r="U45" s="43"/>
      <c r="V45" s="2"/>
      <c r="W45" s="43"/>
      <c r="X45" s="43"/>
      <c r="Y45" s="43"/>
      <c r="Z45" s="43"/>
      <c r="AA45" s="43"/>
      <c r="AB45" s="43"/>
      <c r="AC45" s="43"/>
      <c r="AD45" s="43"/>
      <c r="AE45" s="43"/>
    </row>
    <row r="46" spans="1:31" ht="15" customHeight="1" x14ac:dyDescent="0.25">
      <c r="A46" s="87"/>
      <c r="B46" s="43"/>
      <c r="C46" s="16"/>
      <c r="D46" s="87"/>
      <c r="E46" s="87"/>
      <c r="F46" s="87"/>
      <c r="G46" s="87"/>
      <c r="H46" s="87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x14ac:dyDescent="0.25">
      <c r="A47" s="87"/>
      <c r="B47" s="43"/>
      <c r="C47" s="16"/>
      <c r="D47" s="87"/>
      <c r="E47" s="87"/>
      <c r="F47" s="87"/>
      <c r="G47" s="87"/>
      <c r="H47" s="87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2"/>
      <c r="T47" s="43"/>
      <c r="U47" s="43"/>
      <c r="V47" s="43"/>
      <c r="W47" s="43"/>
      <c r="X47" s="2"/>
      <c r="Y47" s="43"/>
      <c r="Z47" s="43"/>
      <c r="AA47" s="43"/>
      <c r="AB47" s="2"/>
      <c r="AC47" s="2"/>
      <c r="AD47" s="2"/>
      <c r="AE47" s="2"/>
    </row>
    <row r="48" spans="1:31" ht="90" customHeight="1" x14ac:dyDescent="0.25">
      <c r="A48" s="43"/>
      <c r="B48" s="43"/>
      <c r="C48" s="43"/>
      <c r="D48" s="87"/>
      <c r="E48" s="87"/>
      <c r="F48" s="87"/>
      <c r="G48" s="87"/>
      <c r="H48" s="87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</row>
    <row r="49" spans="1:31" ht="39.950000000000003" customHeight="1" x14ac:dyDescent="0.25">
      <c r="A49" s="43"/>
      <c r="B49" s="43"/>
      <c r="C49" s="43"/>
      <c r="D49" s="43"/>
      <c r="E49" s="43"/>
      <c r="F49" s="43"/>
      <c r="G49" s="43"/>
      <c r="H49" s="43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1:31" ht="39.950000000000003" customHeight="1" x14ac:dyDescent="0.25">
      <c r="A50" s="43"/>
      <c r="B50" s="43"/>
      <c r="C50" s="43"/>
      <c r="D50" s="43"/>
      <c r="E50" s="43"/>
      <c r="F50" s="43"/>
      <c r="G50" s="43"/>
      <c r="H50" s="43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</row>
    <row r="51" spans="1:31" ht="39.950000000000003" customHeight="1" x14ac:dyDescent="0.25">
      <c r="A51" s="43"/>
      <c r="B51" s="43"/>
      <c r="C51" s="43"/>
      <c r="D51" s="43"/>
      <c r="E51" s="43"/>
      <c r="F51" s="43"/>
      <c r="G51" s="43"/>
      <c r="H51" s="43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</row>
    <row r="52" spans="1:31" ht="39.950000000000003" customHeight="1" x14ac:dyDescent="0.25">
      <c r="A52" s="43"/>
      <c r="B52" s="43"/>
      <c r="C52" s="43"/>
      <c r="D52" s="43"/>
      <c r="E52" s="43"/>
      <c r="F52" s="43"/>
      <c r="G52" s="43"/>
      <c r="H52" s="43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</row>
    <row r="53" spans="1:31" ht="39.950000000000003" customHeight="1" x14ac:dyDescent="0.25">
      <c r="A53" s="43"/>
      <c r="B53" s="43"/>
      <c r="C53" s="43"/>
      <c r="D53" s="43"/>
      <c r="E53" s="43"/>
      <c r="F53" s="43"/>
      <c r="G53" s="43"/>
      <c r="H53" s="43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</row>
    <row r="54" spans="1:31" ht="39.950000000000003" customHeight="1" x14ac:dyDescent="0.25">
      <c r="A54" s="43"/>
      <c r="B54" s="43"/>
      <c r="C54" s="43"/>
      <c r="D54" s="43"/>
      <c r="E54" s="43"/>
      <c r="F54" s="43"/>
      <c r="G54" s="43"/>
      <c r="H54" s="43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</row>
    <row r="55" spans="1:31" ht="39.950000000000003" customHeight="1" x14ac:dyDescent="0.25">
      <c r="A55" s="7"/>
      <c r="B55" s="7"/>
      <c r="C55" s="43"/>
      <c r="D55" s="7"/>
      <c r="E55" s="7"/>
      <c r="F55" s="7"/>
      <c r="G55" s="7"/>
      <c r="H55" s="7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</row>
    <row r="56" spans="1:31" ht="39.950000000000003" customHeight="1" x14ac:dyDescent="0.25">
      <c r="A56" s="7"/>
      <c r="B56" s="7"/>
      <c r="C56" s="43"/>
      <c r="D56" s="7"/>
      <c r="E56" s="7"/>
      <c r="F56" s="7"/>
      <c r="G56" s="7"/>
      <c r="H56" s="7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</row>
    <row r="57" spans="1:31" ht="39.950000000000003" customHeight="1" x14ac:dyDescent="0.25">
      <c r="A57" s="7"/>
      <c r="B57" s="7"/>
      <c r="C57" s="43"/>
      <c r="D57" s="7"/>
      <c r="E57" s="7"/>
      <c r="F57" s="7"/>
      <c r="G57" s="7"/>
      <c r="H57" s="7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</row>
    <row r="58" spans="1:31" ht="39.950000000000003" customHeight="1" x14ac:dyDescent="0.25">
      <c r="A58" s="7"/>
      <c r="B58" s="7"/>
      <c r="C58" s="43"/>
      <c r="D58" s="7"/>
      <c r="E58" s="7"/>
      <c r="F58" s="7"/>
      <c r="G58" s="7"/>
      <c r="H58" s="7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</row>
    <row r="59" spans="1:31" ht="39.950000000000003" customHeight="1" x14ac:dyDescent="0.25">
      <c r="A59" s="7"/>
      <c r="B59" s="7"/>
      <c r="C59" s="7"/>
      <c r="D59" s="7"/>
      <c r="E59" s="7"/>
      <c r="F59" s="7"/>
      <c r="G59" s="7"/>
      <c r="H59" s="7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</row>
    <row r="60" spans="1:31" ht="39.950000000000003" customHeight="1" x14ac:dyDescent="0.25">
      <c r="A60" s="7"/>
      <c r="B60" s="7"/>
      <c r="C60" s="43"/>
      <c r="D60" s="7"/>
      <c r="E60" s="7"/>
      <c r="F60" s="7"/>
      <c r="G60" s="7"/>
      <c r="H60" s="7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</row>
    <row r="61" spans="1:31" ht="39.950000000000003" customHeight="1" x14ac:dyDescent="0.25">
      <c r="A61" s="7"/>
      <c r="B61" s="7"/>
      <c r="C61" s="43"/>
      <c r="D61" s="7"/>
      <c r="E61" s="7"/>
      <c r="F61" s="7"/>
      <c r="G61" s="7"/>
      <c r="H61" s="7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</row>
    <row r="63" spans="1:31" ht="39.950000000000003" customHeight="1" x14ac:dyDescent="0.25">
      <c r="A63" s="77" t="s">
        <v>3302</v>
      </c>
      <c r="B63" s="77"/>
      <c r="C63" s="77"/>
      <c r="D63" s="77"/>
      <c r="E63" s="77"/>
      <c r="G63" s="11" t="s">
        <v>3135</v>
      </c>
    </row>
    <row r="64" spans="1:31" ht="39.950000000000003" customHeight="1" x14ac:dyDescent="0.25">
      <c r="A64" s="43"/>
      <c r="B64" s="43"/>
      <c r="C64" s="43"/>
      <c r="D64" s="43"/>
      <c r="E64" s="43"/>
      <c r="F64" s="43"/>
      <c r="G64" s="43"/>
      <c r="H64" s="43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</row>
    <row r="65" spans="1:31" ht="39.950000000000003" customHeight="1" x14ac:dyDescent="0.25">
      <c r="A65" s="7"/>
      <c r="B65" s="7"/>
      <c r="C65" s="43"/>
      <c r="D65" s="7"/>
      <c r="E65" s="7"/>
      <c r="F65" s="7"/>
      <c r="G65" s="7"/>
      <c r="H65" s="7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</row>
    <row r="66" spans="1:31" ht="39.950000000000003" customHeight="1" x14ac:dyDescent="0.25">
      <c r="A66" s="7"/>
      <c r="B66" s="7"/>
      <c r="C66" s="43"/>
      <c r="D66" s="7"/>
      <c r="E66" s="7"/>
      <c r="F66" s="7"/>
      <c r="G66" s="7"/>
      <c r="H66" s="7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</row>
  </sheetData>
  <mergeCells count="18">
    <mergeCell ref="J1:AE3"/>
    <mergeCell ref="A46:A47"/>
    <mergeCell ref="A1:I1"/>
    <mergeCell ref="D3:D4"/>
    <mergeCell ref="E3:E4"/>
    <mergeCell ref="F3:F4"/>
    <mergeCell ref="G3:G4"/>
    <mergeCell ref="H3:H4"/>
    <mergeCell ref="I3:I4"/>
    <mergeCell ref="B3:C3"/>
    <mergeCell ref="A2:I2"/>
    <mergeCell ref="A63:E63"/>
    <mergeCell ref="A45:H45"/>
    <mergeCell ref="D46:D48"/>
    <mergeCell ref="E46:E48"/>
    <mergeCell ref="F46:F48"/>
    <mergeCell ref="G46:G48"/>
    <mergeCell ref="H46:H48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showGridLines="0" zoomScale="70" zoomScaleNormal="70" workbookViewId="0">
      <pane xSplit="5" ySplit="4" topLeftCell="F5" activePane="bottomRight" state="frozen"/>
      <selection pane="topRight" activeCell="F1" sqref="F1"/>
      <selection pane="bottomLeft" activeCell="A4" sqref="A4"/>
      <selection pane="bottomRight" activeCell="G8" sqref="G8"/>
    </sheetView>
  </sheetViews>
  <sheetFormatPr defaultColWidth="9.140625" defaultRowHeight="15" x14ac:dyDescent="0.25"/>
  <cols>
    <col min="1" max="1" width="20.7109375" style="11" customWidth="1"/>
    <col min="2" max="2" width="11.7109375" style="11" customWidth="1"/>
    <col min="3" max="3" width="20.7109375" style="11" customWidth="1"/>
    <col min="4" max="4" width="15.7109375" style="11" customWidth="1"/>
    <col min="5" max="5" width="30.7109375" style="11" customWidth="1"/>
    <col min="6" max="8" width="15.7109375" style="11" customWidth="1"/>
    <col min="9" max="9" width="20.7109375" style="11" customWidth="1"/>
    <col min="10" max="31" width="30.7109375" style="11" customWidth="1"/>
    <col min="32" max="16384" width="9.140625" style="11"/>
  </cols>
  <sheetData>
    <row r="1" spans="1:31" s="8" customFormat="1" ht="35.1" customHeight="1" x14ac:dyDescent="0.25">
      <c r="A1" s="67" t="s">
        <v>126</v>
      </c>
      <c r="B1" s="67"/>
      <c r="C1" s="67"/>
      <c r="D1" s="67"/>
      <c r="E1" s="67"/>
      <c r="F1" s="67"/>
      <c r="G1" s="67"/>
      <c r="H1" s="67"/>
      <c r="I1" s="67"/>
      <c r="J1" s="66" t="s">
        <v>3307</v>
      </c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</row>
    <row r="2" spans="1:31" s="8" customFormat="1" ht="22.9" customHeight="1" x14ac:dyDescent="0.25">
      <c r="A2" s="71" t="s">
        <v>4263</v>
      </c>
      <c r="B2" s="72"/>
      <c r="C2" s="72"/>
      <c r="D2" s="72"/>
      <c r="E2" s="72"/>
      <c r="F2" s="72"/>
      <c r="G2" s="72"/>
      <c r="H2" s="72"/>
      <c r="I2" s="73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</row>
    <row r="3" spans="1:31" s="8" customFormat="1" ht="30" customHeight="1" x14ac:dyDescent="0.25">
      <c r="A3" s="39" t="s">
        <v>102</v>
      </c>
      <c r="B3" s="64" t="s">
        <v>4201</v>
      </c>
      <c r="C3" s="64"/>
      <c r="D3" s="64" t="s">
        <v>3</v>
      </c>
      <c r="E3" s="64" t="s">
        <v>4</v>
      </c>
      <c r="F3" s="64" t="s">
        <v>5</v>
      </c>
      <c r="G3" s="64" t="s">
        <v>6</v>
      </c>
      <c r="H3" s="64" t="s">
        <v>7</v>
      </c>
      <c r="I3" s="64" t="s">
        <v>101</v>
      </c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</row>
    <row r="4" spans="1:31" s="8" customFormat="1" ht="155.1" customHeight="1" x14ac:dyDescent="0.25">
      <c r="A4" s="39" t="s">
        <v>0</v>
      </c>
      <c r="B4" s="39" t="s">
        <v>4255</v>
      </c>
      <c r="C4" s="39" t="s">
        <v>2</v>
      </c>
      <c r="D4" s="64"/>
      <c r="E4" s="64"/>
      <c r="F4" s="64"/>
      <c r="G4" s="64"/>
      <c r="H4" s="64"/>
      <c r="I4" s="64"/>
      <c r="J4" s="29" t="s">
        <v>3317</v>
      </c>
      <c r="K4" s="29" t="s">
        <v>3318</v>
      </c>
      <c r="L4" s="29" t="s">
        <v>3319</v>
      </c>
      <c r="M4" s="29" t="s">
        <v>3320</v>
      </c>
      <c r="N4" s="29" t="s">
        <v>3321</v>
      </c>
      <c r="O4" s="29" t="s">
        <v>3322</v>
      </c>
      <c r="P4" s="29" t="s">
        <v>3323</v>
      </c>
      <c r="Q4" s="29" t="s">
        <v>3324</v>
      </c>
      <c r="R4" s="29" t="s">
        <v>3325</v>
      </c>
      <c r="S4" s="29" t="s">
        <v>3326</v>
      </c>
      <c r="T4" s="29" t="s">
        <v>3327</v>
      </c>
      <c r="U4" s="29" t="s">
        <v>3328</v>
      </c>
      <c r="V4" s="29" t="s">
        <v>3329</v>
      </c>
      <c r="W4" s="29" t="s">
        <v>3330</v>
      </c>
      <c r="X4" s="29" t="s">
        <v>3331</v>
      </c>
      <c r="Y4" s="29" t="s">
        <v>3332</v>
      </c>
      <c r="Z4" s="29" t="s">
        <v>3333</v>
      </c>
      <c r="AA4" s="29" t="s">
        <v>3334</v>
      </c>
      <c r="AB4" s="29" t="s">
        <v>3335</v>
      </c>
      <c r="AC4" s="29" t="s">
        <v>3336</v>
      </c>
      <c r="AD4" s="29" t="s">
        <v>3337</v>
      </c>
      <c r="AE4" s="29" t="s">
        <v>3338</v>
      </c>
    </row>
    <row r="5" spans="1:31" ht="45" customHeight="1" x14ac:dyDescent="0.25">
      <c r="A5" s="1" t="s">
        <v>854</v>
      </c>
      <c r="B5" s="1" t="s">
        <v>9</v>
      </c>
      <c r="C5" s="1" t="s">
        <v>10</v>
      </c>
      <c r="D5" s="1" t="s">
        <v>855</v>
      </c>
      <c r="E5" s="1" t="s">
        <v>545</v>
      </c>
      <c r="F5" s="1">
        <v>24</v>
      </c>
      <c r="G5" s="1">
        <v>24</v>
      </c>
      <c r="H5" s="1">
        <v>100</v>
      </c>
      <c r="I5" s="6">
        <f>(J5+K5+L5+M5+N5+O5+P5+Q5+R5+S5+U5+V5+W5+X5+Z5+AA5+AB5+AE5)*100/18</f>
        <v>96.444444444444443</v>
      </c>
      <c r="J5" s="1" t="s">
        <v>45</v>
      </c>
      <c r="K5" s="1" t="s">
        <v>70</v>
      </c>
      <c r="L5" s="1" t="s">
        <v>14</v>
      </c>
      <c r="M5" s="1" t="s">
        <v>13</v>
      </c>
      <c r="N5" s="1" t="s">
        <v>15</v>
      </c>
      <c r="O5" s="1" t="s">
        <v>13</v>
      </c>
      <c r="P5" s="1" t="s">
        <v>70</v>
      </c>
      <c r="Q5" s="1" t="s">
        <v>70</v>
      </c>
      <c r="R5" s="1" t="s">
        <v>70</v>
      </c>
      <c r="S5" s="1" t="s">
        <v>13</v>
      </c>
      <c r="T5" s="1" t="s">
        <v>4262</v>
      </c>
      <c r="U5" s="1" t="s">
        <v>13</v>
      </c>
      <c r="V5" s="1" t="s">
        <v>45</v>
      </c>
      <c r="W5" s="1" t="s">
        <v>14</v>
      </c>
      <c r="X5" s="1" t="s">
        <v>14</v>
      </c>
      <c r="Y5" s="1" t="s">
        <v>4262</v>
      </c>
      <c r="Z5" s="1" t="s">
        <v>13</v>
      </c>
      <c r="AA5" s="1" t="s">
        <v>70</v>
      </c>
      <c r="AB5" s="1" t="s">
        <v>70</v>
      </c>
      <c r="AC5" s="1" t="s">
        <v>4262</v>
      </c>
      <c r="AD5" s="1" t="s">
        <v>4262</v>
      </c>
      <c r="AE5" s="1" t="s">
        <v>13</v>
      </c>
    </row>
    <row r="6" spans="1:31" ht="45" customHeight="1" x14ac:dyDescent="0.25">
      <c r="A6" s="1" t="s">
        <v>854</v>
      </c>
      <c r="B6" s="1" t="s">
        <v>9</v>
      </c>
      <c r="C6" s="1" t="s">
        <v>10</v>
      </c>
      <c r="D6" s="1" t="s">
        <v>856</v>
      </c>
      <c r="E6" s="1" t="s">
        <v>857</v>
      </c>
      <c r="F6" s="1">
        <v>56</v>
      </c>
      <c r="G6" s="1">
        <v>26</v>
      </c>
      <c r="H6" s="1">
        <v>46.43</v>
      </c>
      <c r="I6" s="6">
        <f t="shared" ref="I6:I12" si="0">(J6+K6+L6+M6+N6+O6+P6+Q6+R6+S6+U6+V6+W6+X6+Z6+AA6+AB6+AE6)*100/18</f>
        <v>66.944444444444443</v>
      </c>
      <c r="J6" s="1" t="s">
        <v>3360</v>
      </c>
      <c r="K6" s="1" t="s">
        <v>76</v>
      </c>
      <c r="L6" s="1" t="s">
        <v>91</v>
      </c>
      <c r="M6" s="1" t="s">
        <v>192</v>
      </c>
      <c r="N6" s="1" t="s">
        <v>3813</v>
      </c>
      <c r="O6" s="1" t="s">
        <v>17</v>
      </c>
      <c r="P6" s="1" t="s">
        <v>330</v>
      </c>
      <c r="Q6" s="1" t="s">
        <v>3405</v>
      </c>
      <c r="R6" s="1" t="s">
        <v>3457</v>
      </c>
      <c r="S6" s="1" t="s">
        <v>3572</v>
      </c>
      <c r="T6" s="1" t="s">
        <v>4262</v>
      </c>
      <c r="U6" s="1" t="s">
        <v>91</v>
      </c>
      <c r="V6" s="1" t="s">
        <v>91</v>
      </c>
      <c r="W6" s="1" t="s">
        <v>3360</v>
      </c>
      <c r="X6" s="1" t="s">
        <v>3360</v>
      </c>
      <c r="Y6" s="1" t="s">
        <v>4262</v>
      </c>
      <c r="Z6" s="1" t="s">
        <v>72</v>
      </c>
      <c r="AA6" s="1" t="s">
        <v>19</v>
      </c>
      <c r="AB6" s="1" t="s">
        <v>14</v>
      </c>
      <c r="AC6" s="1" t="s">
        <v>4262</v>
      </c>
      <c r="AD6" s="1" t="s">
        <v>4262</v>
      </c>
      <c r="AE6" s="1" t="s">
        <v>192</v>
      </c>
    </row>
    <row r="7" spans="1:31" ht="45" customHeight="1" x14ac:dyDescent="0.25">
      <c r="A7" s="1" t="s">
        <v>854</v>
      </c>
      <c r="B7" s="1" t="s">
        <v>9</v>
      </c>
      <c r="C7" s="1" t="s">
        <v>10</v>
      </c>
      <c r="D7" s="1" t="s">
        <v>858</v>
      </c>
      <c r="E7" s="1" t="s">
        <v>859</v>
      </c>
      <c r="F7" s="1">
        <v>43</v>
      </c>
      <c r="G7" s="1">
        <v>22</v>
      </c>
      <c r="H7" s="1">
        <v>51.16</v>
      </c>
      <c r="I7" s="6">
        <f t="shared" si="0"/>
        <v>97.833333333333314</v>
      </c>
      <c r="J7" s="1" t="s">
        <v>13</v>
      </c>
      <c r="K7" s="1" t="s">
        <v>13</v>
      </c>
      <c r="L7" s="1" t="s">
        <v>13</v>
      </c>
      <c r="M7" s="1" t="s">
        <v>13</v>
      </c>
      <c r="N7" s="1" t="s">
        <v>15</v>
      </c>
      <c r="O7" s="1" t="s">
        <v>13</v>
      </c>
      <c r="P7" s="1" t="s">
        <v>13</v>
      </c>
      <c r="Q7" s="1" t="s">
        <v>13</v>
      </c>
      <c r="R7" s="1" t="s">
        <v>45</v>
      </c>
      <c r="S7" s="1" t="s">
        <v>14</v>
      </c>
      <c r="T7" s="1" t="s">
        <v>4262</v>
      </c>
      <c r="U7" s="1" t="s">
        <v>13</v>
      </c>
      <c r="V7" s="1" t="s">
        <v>40</v>
      </c>
      <c r="W7" s="1" t="s">
        <v>45</v>
      </c>
      <c r="X7" s="1" t="s">
        <v>13</v>
      </c>
      <c r="Y7" s="1" t="s">
        <v>4262</v>
      </c>
      <c r="Z7" s="1" t="s">
        <v>13</v>
      </c>
      <c r="AA7" s="1" t="s">
        <v>13</v>
      </c>
      <c r="AB7" s="1" t="s">
        <v>13</v>
      </c>
      <c r="AC7" s="1" t="s">
        <v>4262</v>
      </c>
      <c r="AD7" s="1" t="s">
        <v>4262</v>
      </c>
      <c r="AE7" s="1" t="s">
        <v>45</v>
      </c>
    </row>
    <row r="8" spans="1:31" ht="45" customHeight="1" x14ac:dyDescent="0.25">
      <c r="A8" s="1" t="s">
        <v>854</v>
      </c>
      <c r="B8" s="1" t="s">
        <v>9</v>
      </c>
      <c r="C8" s="1" t="s">
        <v>10</v>
      </c>
      <c r="D8" s="1" t="s">
        <v>860</v>
      </c>
      <c r="E8" s="1" t="s">
        <v>861</v>
      </c>
      <c r="F8" s="1">
        <v>100</v>
      </c>
      <c r="G8" s="1">
        <v>62</v>
      </c>
      <c r="H8" s="1">
        <v>62</v>
      </c>
      <c r="I8" s="6">
        <f t="shared" si="0"/>
        <v>94.277777777777771</v>
      </c>
      <c r="J8" s="1" t="s">
        <v>69</v>
      </c>
      <c r="K8" s="1" t="s">
        <v>69</v>
      </c>
      <c r="L8" s="1" t="s">
        <v>18</v>
      </c>
      <c r="M8" s="1" t="s">
        <v>45</v>
      </c>
      <c r="N8" s="1" t="s">
        <v>18</v>
      </c>
      <c r="O8" s="1" t="s">
        <v>29</v>
      </c>
      <c r="P8" s="1" t="s">
        <v>69</v>
      </c>
      <c r="Q8" s="1" t="s">
        <v>45</v>
      </c>
      <c r="R8" s="1" t="s">
        <v>44</v>
      </c>
      <c r="S8" s="1" t="s">
        <v>59</v>
      </c>
      <c r="T8" s="1" t="s">
        <v>4262</v>
      </c>
      <c r="U8" s="1" t="s">
        <v>15</v>
      </c>
      <c r="V8" s="1" t="s">
        <v>14</v>
      </c>
      <c r="W8" s="1" t="s">
        <v>45</v>
      </c>
      <c r="X8" s="1" t="s">
        <v>44</v>
      </c>
      <c r="Y8" s="1" t="s">
        <v>4262</v>
      </c>
      <c r="Z8" s="1" t="s">
        <v>45</v>
      </c>
      <c r="AA8" s="1" t="s">
        <v>69</v>
      </c>
      <c r="AB8" s="1" t="s">
        <v>13</v>
      </c>
      <c r="AC8" s="1" t="s">
        <v>4262</v>
      </c>
      <c r="AD8" s="1" t="s">
        <v>4262</v>
      </c>
      <c r="AE8" s="1" t="s">
        <v>45</v>
      </c>
    </row>
    <row r="9" spans="1:31" ht="45" customHeight="1" x14ac:dyDescent="0.25">
      <c r="A9" s="1" t="s">
        <v>854</v>
      </c>
      <c r="B9" s="1" t="s">
        <v>9</v>
      </c>
      <c r="C9" s="1" t="s">
        <v>10</v>
      </c>
      <c r="D9" s="1" t="s">
        <v>862</v>
      </c>
      <c r="E9" s="1" t="s">
        <v>863</v>
      </c>
      <c r="F9" s="1">
        <v>26</v>
      </c>
      <c r="G9" s="1">
        <v>27</v>
      </c>
      <c r="H9" s="1">
        <v>103.85</v>
      </c>
      <c r="I9" s="6">
        <f t="shared" si="0"/>
        <v>98.222222222222229</v>
      </c>
      <c r="J9" s="1" t="s">
        <v>13</v>
      </c>
      <c r="K9" s="1" t="s">
        <v>13</v>
      </c>
      <c r="L9" s="1" t="s">
        <v>14</v>
      </c>
      <c r="M9" s="1" t="s">
        <v>70</v>
      </c>
      <c r="N9" s="1" t="s">
        <v>19</v>
      </c>
      <c r="O9" s="1" t="s">
        <v>13</v>
      </c>
      <c r="P9" s="1" t="s">
        <v>70</v>
      </c>
      <c r="Q9" s="1" t="s">
        <v>13</v>
      </c>
      <c r="R9" s="1" t="s">
        <v>13</v>
      </c>
      <c r="S9" s="1" t="s">
        <v>70</v>
      </c>
      <c r="T9" s="1" t="s">
        <v>4262</v>
      </c>
      <c r="U9" s="1" t="s">
        <v>13</v>
      </c>
      <c r="V9" s="1" t="s">
        <v>13</v>
      </c>
      <c r="W9" s="1" t="s">
        <v>13</v>
      </c>
      <c r="X9" s="1" t="s">
        <v>13</v>
      </c>
      <c r="Y9" s="1" t="s">
        <v>4262</v>
      </c>
      <c r="Z9" s="1" t="s">
        <v>13</v>
      </c>
      <c r="AA9" s="1" t="s">
        <v>13</v>
      </c>
      <c r="AB9" s="1" t="s">
        <v>13</v>
      </c>
      <c r="AC9" s="1" t="s">
        <v>4262</v>
      </c>
      <c r="AD9" s="1" t="s">
        <v>4262</v>
      </c>
      <c r="AE9" s="1" t="s">
        <v>13</v>
      </c>
    </row>
    <row r="10" spans="1:31" ht="45" customHeight="1" x14ac:dyDescent="0.25">
      <c r="A10" s="1" t="s">
        <v>854</v>
      </c>
      <c r="B10" s="1" t="s">
        <v>9</v>
      </c>
      <c r="C10" s="1" t="s">
        <v>10</v>
      </c>
      <c r="D10" s="1" t="s">
        <v>864</v>
      </c>
      <c r="E10" s="1" t="s">
        <v>865</v>
      </c>
      <c r="F10" s="1">
        <v>25</v>
      </c>
      <c r="G10" s="1">
        <v>24</v>
      </c>
      <c r="H10" s="1">
        <v>96</v>
      </c>
      <c r="I10" s="6">
        <f t="shared" si="0"/>
        <v>97.444444444444443</v>
      </c>
      <c r="J10" s="1" t="s">
        <v>45</v>
      </c>
      <c r="K10" s="1" t="s">
        <v>13</v>
      </c>
      <c r="L10" s="1" t="s">
        <v>13</v>
      </c>
      <c r="M10" s="1" t="s">
        <v>70</v>
      </c>
      <c r="N10" s="1" t="s">
        <v>59</v>
      </c>
      <c r="O10" s="1" t="s">
        <v>13</v>
      </c>
      <c r="P10" s="1" t="s">
        <v>13</v>
      </c>
      <c r="Q10" s="1" t="s">
        <v>13</v>
      </c>
      <c r="R10" s="1" t="s">
        <v>45</v>
      </c>
      <c r="S10" s="1" t="s">
        <v>72</v>
      </c>
      <c r="T10" s="1" t="s">
        <v>4262</v>
      </c>
      <c r="U10" s="1" t="s">
        <v>13</v>
      </c>
      <c r="V10" s="1" t="s">
        <v>13</v>
      </c>
      <c r="W10" s="1" t="s">
        <v>13</v>
      </c>
      <c r="X10" s="1" t="s">
        <v>13</v>
      </c>
      <c r="Y10" s="1" t="s">
        <v>4262</v>
      </c>
      <c r="Z10" s="1" t="s">
        <v>13</v>
      </c>
      <c r="AA10" s="1" t="s">
        <v>13</v>
      </c>
      <c r="AB10" s="1" t="s">
        <v>13</v>
      </c>
      <c r="AC10" s="1" t="s">
        <v>4262</v>
      </c>
      <c r="AD10" s="1" t="s">
        <v>4262</v>
      </c>
      <c r="AE10" s="1" t="s">
        <v>13</v>
      </c>
    </row>
    <row r="11" spans="1:31" ht="45" customHeight="1" x14ac:dyDescent="0.25">
      <c r="A11" s="1" t="s">
        <v>854</v>
      </c>
      <c r="B11" s="1" t="s">
        <v>9</v>
      </c>
      <c r="C11" s="1" t="s">
        <v>10</v>
      </c>
      <c r="D11" s="1" t="s">
        <v>866</v>
      </c>
      <c r="E11" s="1" t="s">
        <v>867</v>
      </c>
      <c r="F11" s="1">
        <v>27</v>
      </c>
      <c r="G11" s="1">
        <v>15</v>
      </c>
      <c r="H11" s="1">
        <v>55.56</v>
      </c>
      <c r="I11" s="6">
        <f t="shared" si="0"/>
        <v>93.555555555555586</v>
      </c>
      <c r="J11" s="1" t="s">
        <v>13</v>
      </c>
      <c r="K11" s="1" t="s">
        <v>29</v>
      </c>
      <c r="L11" s="1" t="s">
        <v>39</v>
      </c>
      <c r="M11" s="1" t="s">
        <v>18</v>
      </c>
      <c r="N11" s="1" t="s">
        <v>55</v>
      </c>
      <c r="O11" s="1" t="s">
        <v>13</v>
      </c>
      <c r="P11" s="1" t="s">
        <v>29</v>
      </c>
      <c r="Q11" s="1" t="s">
        <v>13</v>
      </c>
      <c r="R11" s="1" t="s">
        <v>13</v>
      </c>
      <c r="S11" s="1" t="s">
        <v>62</v>
      </c>
      <c r="T11" s="1" t="s">
        <v>4262</v>
      </c>
      <c r="U11" s="1" t="s">
        <v>13</v>
      </c>
      <c r="V11" s="1" t="s">
        <v>29</v>
      </c>
      <c r="W11" s="1" t="s">
        <v>29</v>
      </c>
      <c r="X11" s="1" t="s">
        <v>13</v>
      </c>
      <c r="Y11" s="1" t="s">
        <v>4262</v>
      </c>
      <c r="Z11" s="1" t="s">
        <v>13</v>
      </c>
      <c r="AA11" s="1" t="s">
        <v>13</v>
      </c>
      <c r="AB11" s="1" t="s">
        <v>13</v>
      </c>
      <c r="AC11" s="1" t="s">
        <v>4262</v>
      </c>
      <c r="AD11" s="1" t="s">
        <v>4262</v>
      </c>
      <c r="AE11" s="1" t="s">
        <v>13</v>
      </c>
    </row>
    <row r="12" spans="1:31" ht="45" customHeight="1" x14ac:dyDescent="0.25">
      <c r="A12" s="1" t="s">
        <v>854</v>
      </c>
      <c r="B12" s="1" t="s">
        <v>9</v>
      </c>
      <c r="C12" s="1" t="s">
        <v>10</v>
      </c>
      <c r="D12" s="1" t="s">
        <v>868</v>
      </c>
      <c r="E12" s="1" t="s">
        <v>869</v>
      </c>
      <c r="F12" s="1">
        <v>126</v>
      </c>
      <c r="G12" s="1">
        <v>60</v>
      </c>
      <c r="H12" s="1">
        <v>47.62</v>
      </c>
      <c r="I12" s="6">
        <f t="shared" si="0"/>
        <v>92.222222222222229</v>
      </c>
      <c r="J12" s="1" t="s">
        <v>40</v>
      </c>
      <c r="K12" s="1" t="s">
        <v>50</v>
      </c>
      <c r="L12" s="1" t="s">
        <v>50</v>
      </c>
      <c r="M12" s="1" t="s">
        <v>76</v>
      </c>
      <c r="N12" s="1" t="s">
        <v>81</v>
      </c>
      <c r="O12" s="1" t="s">
        <v>15</v>
      </c>
      <c r="P12" s="1" t="s">
        <v>50</v>
      </c>
      <c r="Q12" s="1" t="s">
        <v>45</v>
      </c>
      <c r="R12" s="1" t="s">
        <v>44</v>
      </c>
      <c r="S12" s="1" t="s">
        <v>50</v>
      </c>
      <c r="T12" s="1" t="s">
        <v>4262</v>
      </c>
      <c r="U12" s="1" t="s">
        <v>70</v>
      </c>
      <c r="V12" s="1" t="s">
        <v>50</v>
      </c>
      <c r="W12" s="1" t="s">
        <v>29</v>
      </c>
      <c r="X12" s="1" t="s">
        <v>29</v>
      </c>
      <c r="Y12" s="1" t="s">
        <v>4262</v>
      </c>
      <c r="Z12" s="1" t="s">
        <v>44</v>
      </c>
      <c r="AA12" s="1" t="s">
        <v>44</v>
      </c>
      <c r="AB12" s="1" t="s">
        <v>69</v>
      </c>
      <c r="AC12" s="1" t="s">
        <v>4262</v>
      </c>
      <c r="AD12" s="1" t="s">
        <v>4262</v>
      </c>
      <c r="AE12" s="1" t="s">
        <v>45</v>
      </c>
    </row>
    <row r="13" spans="1:31" ht="45" customHeight="1" x14ac:dyDescent="0.25">
      <c r="A13" s="1" t="s">
        <v>854</v>
      </c>
      <c r="B13" s="1" t="s">
        <v>1191</v>
      </c>
      <c r="C13" s="1" t="s">
        <v>499</v>
      </c>
      <c r="D13" s="1" t="s">
        <v>1863</v>
      </c>
      <c r="E13" s="1" t="s">
        <v>1864</v>
      </c>
      <c r="F13" s="1">
        <v>73</v>
      </c>
      <c r="G13" s="1">
        <v>38</v>
      </c>
      <c r="H13" s="1">
        <v>52.05</v>
      </c>
      <c r="I13" s="4">
        <f>(J13+K13+L13+M13+N13+O13+P13+Q13+R13+S13+T13+U13+V13+W13+X13+Y13+Z13+AA13+AB13+AC13+AD13+AE13)*100/22</f>
        <v>84.77272727272728</v>
      </c>
      <c r="J13" s="1" t="s">
        <v>29</v>
      </c>
      <c r="K13" s="1" t="s">
        <v>15</v>
      </c>
      <c r="L13" s="1" t="s">
        <v>3444</v>
      </c>
      <c r="M13" s="1" t="s">
        <v>81</v>
      </c>
      <c r="N13" s="1" t="s">
        <v>15</v>
      </c>
      <c r="O13" s="1" t="s">
        <v>22</v>
      </c>
      <c r="P13" s="1" t="s">
        <v>59</v>
      </c>
      <c r="Q13" s="1" t="s">
        <v>14</v>
      </c>
      <c r="R13" s="1" t="s">
        <v>45</v>
      </c>
      <c r="S13" s="1" t="s">
        <v>3469</v>
      </c>
      <c r="T13" s="1" t="s">
        <v>45</v>
      </c>
      <c r="U13" s="1" t="s">
        <v>59</v>
      </c>
      <c r="V13" s="1" t="s">
        <v>3361</v>
      </c>
      <c r="W13" s="1" t="s">
        <v>50</v>
      </c>
      <c r="X13" s="1" t="s">
        <v>50</v>
      </c>
      <c r="Y13" s="1" t="s">
        <v>3360</v>
      </c>
      <c r="Z13" s="1" t="s">
        <v>22</v>
      </c>
      <c r="AA13" s="1" t="s">
        <v>15</v>
      </c>
      <c r="AB13" s="1" t="s">
        <v>81</v>
      </c>
      <c r="AC13" s="1" t="s">
        <v>14</v>
      </c>
      <c r="AD13" s="1" t="s">
        <v>45</v>
      </c>
      <c r="AE13" s="1" t="s">
        <v>18</v>
      </c>
    </row>
    <row r="14" spans="1:31" ht="45" customHeight="1" x14ac:dyDescent="0.25">
      <c r="A14" s="1" t="s">
        <v>854</v>
      </c>
      <c r="B14" s="1" t="s">
        <v>1191</v>
      </c>
      <c r="C14" s="1" t="s">
        <v>499</v>
      </c>
      <c r="D14" s="1" t="s">
        <v>1865</v>
      </c>
      <c r="E14" s="1" t="s">
        <v>1866</v>
      </c>
      <c r="F14" s="1">
        <v>783</v>
      </c>
      <c r="G14" s="1">
        <v>338</v>
      </c>
      <c r="H14" s="1">
        <v>43.17</v>
      </c>
      <c r="I14" s="4">
        <f t="shared" ref="I14:I18" si="1">(J14+K14+L14+M14+N14+O14+P14+Q14+R14+S14+T14+U14+V14+W14+X14+Y14+Z14+AA14+AB14+AC14+AD14+AE14)*100/22</f>
        <v>91.818181818181813</v>
      </c>
      <c r="J14" s="1" t="s">
        <v>70</v>
      </c>
      <c r="K14" s="1" t="s">
        <v>70</v>
      </c>
      <c r="L14" s="1" t="s">
        <v>48</v>
      </c>
      <c r="M14" s="1" t="s">
        <v>18</v>
      </c>
      <c r="N14" s="1" t="s">
        <v>14</v>
      </c>
      <c r="O14" s="1" t="s">
        <v>29</v>
      </c>
      <c r="P14" s="1" t="s">
        <v>29</v>
      </c>
      <c r="Q14" s="1" t="s">
        <v>18</v>
      </c>
      <c r="R14" s="1" t="s">
        <v>14</v>
      </c>
      <c r="S14" s="1" t="s">
        <v>18</v>
      </c>
      <c r="T14" s="1" t="s">
        <v>15</v>
      </c>
      <c r="U14" s="1" t="s">
        <v>15</v>
      </c>
      <c r="V14" s="1" t="s">
        <v>14</v>
      </c>
      <c r="W14" s="1" t="s">
        <v>48</v>
      </c>
      <c r="X14" s="1" t="s">
        <v>14</v>
      </c>
      <c r="Y14" s="1" t="s">
        <v>45</v>
      </c>
      <c r="Z14" s="1" t="s">
        <v>29</v>
      </c>
      <c r="AA14" s="1" t="s">
        <v>29</v>
      </c>
      <c r="AB14" s="1" t="s">
        <v>29</v>
      </c>
      <c r="AC14" s="1" t="s">
        <v>48</v>
      </c>
      <c r="AD14" s="1" t="s">
        <v>50</v>
      </c>
      <c r="AE14" s="1" t="s">
        <v>50</v>
      </c>
    </row>
    <row r="15" spans="1:31" ht="45" customHeight="1" x14ac:dyDescent="0.25">
      <c r="A15" s="1" t="s">
        <v>854</v>
      </c>
      <c r="B15" s="1" t="s">
        <v>1191</v>
      </c>
      <c r="C15" s="1" t="s">
        <v>499</v>
      </c>
      <c r="D15" s="1" t="s">
        <v>1867</v>
      </c>
      <c r="E15" s="1" t="s">
        <v>1868</v>
      </c>
      <c r="F15" s="1">
        <v>82</v>
      </c>
      <c r="G15" s="1">
        <v>37</v>
      </c>
      <c r="H15" s="1">
        <v>45.12</v>
      </c>
      <c r="I15" s="4">
        <f t="shared" si="1"/>
        <v>96.13636363636364</v>
      </c>
      <c r="J15" s="1" t="s">
        <v>13</v>
      </c>
      <c r="K15" s="1" t="s">
        <v>44</v>
      </c>
      <c r="L15" s="1" t="s">
        <v>48</v>
      </c>
      <c r="M15" s="1" t="s">
        <v>13</v>
      </c>
      <c r="N15" s="1" t="s">
        <v>13</v>
      </c>
      <c r="O15" s="1" t="s">
        <v>15</v>
      </c>
      <c r="P15" s="1" t="s">
        <v>48</v>
      </c>
      <c r="Q15" s="1" t="s">
        <v>48</v>
      </c>
      <c r="R15" s="1" t="s">
        <v>14</v>
      </c>
      <c r="S15" s="1" t="s">
        <v>14</v>
      </c>
      <c r="T15" s="1" t="s">
        <v>13</v>
      </c>
      <c r="U15" s="1" t="s">
        <v>44</v>
      </c>
      <c r="V15" s="1" t="s">
        <v>15</v>
      </c>
      <c r="W15" s="1" t="s">
        <v>15</v>
      </c>
      <c r="X15" s="1" t="s">
        <v>44</v>
      </c>
      <c r="Y15" s="1" t="s">
        <v>15</v>
      </c>
      <c r="Z15" s="1" t="s">
        <v>13</v>
      </c>
      <c r="AA15" s="1" t="s">
        <v>44</v>
      </c>
      <c r="AB15" s="1" t="s">
        <v>13</v>
      </c>
      <c r="AC15" s="1" t="s">
        <v>44</v>
      </c>
      <c r="AD15" s="1" t="s">
        <v>44</v>
      </c>
      <c r="AE15" s="1" t="s">
        <v>13</v>
      </c>
    </row>
    <row r="16" spans="1:31" ht="45" customHeight="1" x14ac:dyDescent="0.25">
      <c r="A16" s="1" t="s">
        <v>854</v>
      </c>
      <c r="B16" s="1" t="s">
        <v>1191</v>
      </c>
      <c r="C16" s="1" t="s">
        <v>499</v>
      </c>
      <c r="D16" s="1" t="s">
        <v>1869</v>
      </c>
      <c r="E16" s="1" t="s">
        <v>1870</v>
      </c>
      <c r="F16" s="1">
        <v>31</v>
      </c>
      <c r="G16" s="1">
        <v>16</v>
      </c>
      <c r="H16" s="1">
        <v>51.61</v>
      </c>
      <c r="I16" s="4">
        <f t="shared" si="1"/>
        <v>97.454545454545453</v>
      </c>
      <c r="J16" s="1" t="s">
        <v>29</v>
      </c>
      <c r="K16" s="1" t="s">
        <v>13</v>
      </c>
      <c r="L16" s="1" t="s">
        <v>29</v>
      </c>
      <c r="M16" s="1" t="s">
        <v>13</v>
      </c>
      <c r="N16" s="1" t="s">
        <v>13</v>
      </c>
      <c r="O16" s="1" t="s">
        <v>13</v>
      </c>
      <c r="P16" s="1" t="s">
        <v>15</v>
      </c>
      <c r="Q16" s="1" t="s">
        <v>13</v>
      </c>
      <c r="R16" s="1" t="s">
        <v>13</v>
      </c>
      <c r="S16" s="1" t="s">
        <v>55</v>
      </c>
      <c r="T16" s="1" t="s">
        <v>13</v>
      </c>
      <c r="U16" s="1" t="s">
        <v>13</v>
      </c>
      <c r="V16" s="1" t="s">
        <v>13</v>
      </c>
      <c r="W16" s="1" t="s">
        <v>13</v>
      </c>
      <c r="X16" s="1" t="s">
        <v>15</v>
      </c>
      <c r="Y16" s="1" t="s">
        <v>19</v>
      </c>
      <c r="Z16" s="1" t="s">
        <v>13</v>
      </c>
      <c r="AA16" s="1" t="s">
        <v>13</v>
      </c>
      <c r="AB16" s="1" t="s">
        <v>13</v>
      </c>
      <c r="AC16" s="1" t="s">
        <v>13</v>
      </c>
      <c r="AD16" s="1" t="s">
        <v>13</v>
      </c>
      <c r="AE16" s="1" t="s">
        <v>13</v>
      </c>
    </row>
    <row r="17" spans="1:31" ht="45" customHeight="1" x14ac:dyDescent="0.25">
      <c r="A17" s="1" t="s">
        <v>854</v>
      </c>
      <c r="B17" s="1" t="s">
        <v>1191</v>
      </c>
      <c r="C17" s="1" t="s">
        <v>499</v>
      </c>
      <c r="D17" s="1" t="s">
        <v>1871</v>
      </c>
      <c r="E17" s="1" t="s">
        <v>1872</v>
      </c>
      <c r="F17" s="1">
        <v>226</v>
      </c>
      <c r="G17" s="1">
        <v>147</v>
      </c>
      <c r="H17" s="1">
        <v>65.040000000000006</v>
      </c>
      <c r="I17" s="4">
        <f t="shared" si="1"/>
        <v>82.818181818181813</v>
      </c>
      <c r="J17" s="1" t="s">
        <v>50</v>
      </c>
      <c r="K17" s="1" t="s">
        <v>15</v>
      </c>
      <c r="L17" s="1" t="s">
        <v>30</v>
      </c>
      <c r="M17" s="1" t="s">
        <v>79</v>
      </c>
      <c r="N17" s="1" t="s">
        <v>192</v>
      </c>
      <c r="O17" s="1" t="s">
        <v>59</v>
      </c>
      <c r="P17" s="1" t="s">
        <v>192</v>
      </c>
      <c r="Q17" s="1" t="s">
        <v>3361</v>
      </c>
      <c r="R17" s="1" t="s">
        <v>22</v>
      </c>
      <c r="S17" s="1" t="s">
        <v>3468</v>
      </c>
      <c r="T17" s="1" t="s">
        <v>48</v>
      </c>
      <c r="U17" s="1" t="s">
        <v>72</v>
      </c>
      <c r="V17" s="1" t="s">
        <v>3357</v>
      </c>
      <c r="W17" s="1" t="s">
        <v>76</v>
      </c>
      <c r="X17" s="1" t="s">
        <v>15</v>
      </c>
      <c r="Y17" s="1" t="s">
        <v>55</v>
      </c>
      <c r="Z17" s="1" t="s">
        <v>29</v>
      </c>
      <c r="AA17" s="1" t="s">
        <v>70</v>
      </c>
      <c r="AB17" s="1" t="s">
        <v>44</v>
      </c>
      <c r="AC17" s="1" t="s">
        <v>29</v>
      </c>
      <c r="AD17" s="1" t="s">
        <v>39</v>
      </c>
      <c r="AE17" s="1" t="s">
        <v>59</v>
      </c>
    </row>
    <row r="18" spans="1:31" ht="45" customHeight="1" x14ac:dyDescent="0.25">
      <c r="A18" s="1" t="s">
        <v>854</v>
      </c>
      <c r="B18" s="1" t="s">
        <v>1191</v>
      </c>
      <c r="C18" s="1" t="s">
        <v>499</v>
      </c>
      <c r="D18" s="1" t="s">
        <v>1873</v>
      </c>
      <c r="E18" s="1" t="s">
        <v>1874</v>
      </c>
      <c r="F18" s="1">
        <v>70</v>
      </c>
      <c r="G18" s="1">
        <v>42</v>
      </c>
      <c r="H18" s="1">
        <v>60</v>
      </c>
      <c r="I18" s="4">
        <f t="shared" si="1"/>
        <v>93.63636363636364</v>
      </c>
      <c r="J18" s="1" t="s">
        <v>44</v>
      </c>
      <c r="K18" s="1" t="s">
        <v>44</v>
      </c>
      <c r="L18" s="1" t="s">
        <v>55</v>
      </c>
      <c r="M18" s="1" t="s">
        <v>39</v>
      </c>
      <c r="N18" s="1" t="s">
        <v>72</v>
      </c>
      <c r="O18" s="1" t="s">
        <v>29</v>
      </c>
      <c r="P18" s="1" t="s">
        <v>40</v>
      </c>
      <c r="Q18" s="1" t="s">
        <v>69</v>
      </c>
      <c r="R18" s="1" t="s">
        <v>69</v>
      </c>
      <c r="S18" s="1" t="s">
        <v>3359</v>
      </c>
      <c r="T18" s="1" t="s">
        <v>45</v>
      </c>
      <c r="U18" s="1" t="s">
        <v>69</v>
      </c>
      <c r="V18" s="1" t="s">
        <v>45</v>
      </c>
      <c r="W18" s="1" t="s">
        <v>13</v>
      </c>
      <c r="X18" s="1" t="s">
        <v>45</v>
      </c>
      <c r="Y18" s="1" t="s">
        <v>45</v>
      </c>
      <c r="Z18" s="1" t="s">
        <v>69</v>
      </c>
      <c r="AA18" s="1" t="s">
        <v>13</v>
      </c>
      <c r="AB18" s="1" t="s">
        <v>13</v>
      </c>
      <c r="AC18" s="1" t="s">
        <v>69</v>
      </c>
      <c r="AD18" s="1" t="s">
        <v>13</v>
      </c>
      <c r="AE18" s="1" t="s">
        <v>69</v>
      </c>
    </row>
    <row r="19" spans="1:31" ht="45" customHeight="1" x14ac:dyDescent="0.25">
      <c r="A19" s="1" t="s">
        <v>854</v>
      </c>
      <c r="B19" s="1" t="s">
        <v>1241</v>
      </c>
      <c r="C19" s="1" t="s">
        <v>499</v>
      </c>
      <c r="D19" s="1" t="s">
        <v>1875</v>
      </c>
      <c r="E19" s="1" t="s">
        <v>1876</v>
      </c>
      <c r="F19" s="1">
        <v>455</v>
      </c>
      <c r="G19" s="1">
        <v>192</v>
      </c>
      <c r="H19" s="1">
        <v>42.2</v>
      </c>
      <c r="I19" s="4">
        <f>(J19+K19+L19+M19+N19+O19+W19+X19+Y19+Z19+AA19+AB19+AE19)*100/13</f>
        <v>96.923076923076934</v>
      </c>
      <c r="J19" s="1" t="s">
        <v>69</v>
      </c>
      <c r="K19" s="1" t="s">
        <v>69</v>
      </c>
      <c r="L19" s="1" t="s">
        <v>69</v>
      </c>
      <c r="M19" s="1" t="s">
        <v>70</v>
      </c>
      <c r="N19" s="1" t="s">
        <v>44</v>
      </c>
      <c r="O19" s="1" t="s">
        <v>69</v>
      </c>
      <c r="P19" s="1" t="s">
        <v>4262</v>
      </c>
      <c r="Q19" s="1" t="s">
        <v>4262</v>
      </c>
      <c r="R19" s="1" t="s">
        <v>4262</v>
      </c>
      <c r="S19" s="1" t="s">
        <v>4262</v>
      </c>
      <c r="T19" s="1" t="s">
        <v>4262</v>
      </c>
      <c r="U19" s="1" t="s">
        <v>4262</v>
      </c>
      <c r="V19" s="1" t="s">
        <v>4262</v>
      </c>
      <c r="W19" s="1" t="s">
        <v>44</v>
      </c>
      <c r="X19" s="1" t="s">
        <v>70</v>
      </c>
      <c r="Y19" s="1" t="s">
        <v>44</v>
      </c>
      <c r="Z19" s="1" t="s">
        <v>69</v>
      </c>
      <c r="AA19" s="1" t="s">
        <v>69</v>
      </c>
      <c r="AB19" s="1" t="s">
        <v>44</v>
      </c>
      <c r="AC19" s="1" t="s">
        <v>4262</v>
      </c>
      <c r="AD19" s="1" t="s">
        <v>4262</v>
      </c>
      <c r="AE19" s="1" t="s">
        <v>14</v>
      </c>
    </row>
    <row r="20" spans="1:31" ht="45" customHeight="1" x14ac:dyDescent="0.25">
      <c r="A20" s="1" t="s">
        <v>854</v>
      </c>
      <c r="B20" s="1" t="s">
        <v>1241</v>
      </c>
      <c r="C20" s="1" t="s">
        <v>499</v>
      </c>
      <c r="D20" s="1" t="s">
        <v>1877</v>
      </c>
      <c r="E20" s="1" t="s">
        <v>1878</v>
      </c>
      <c r="F20" s="1">
        <v>658</v>
      </c>
      <c r="G20" s="1">
        <v>325</v>
      </c>
      <c r="H20" s="1">
        <v>49.39</v>
      </c>
      <c r="I20" s="4">
        <f>(J20+K20+L20+M20+N20+O20+W20+X20+Y20+Z20+AA20+AB20+AE20)*100/13</f>
        <v>94.846153846153868</v>
      </c>
      <c r="J20" s="1" t="s">
        <v>45</v>
      </c>
      <c r="K20" s="1" t="s">
        <v>45</v>
      </c>
      <c r="L20" s="1" t="s">
        <v>15</v>
      </c>
      <c r="M20" s="1" t="s">
        <v>15</v>
      </c>
      <c r="N20" s="1" t="s">
        <v>15</v>
      </c>
      <c r="O20" s="1" t="s">
        <v>29</v>
      </c>
      <c r="P20" s="1" t="s">
        <v>4262</v>
      </c>
      <c r="Q20" s="1" t="s">
        <v>4262</v>
      </c>
      <c r="R20" s="1" t="s">
        <v>4262</v>
      </c>
      <c r="S20" s="1" t="s">
        <v>4262</v>
      </c>
      <c r="T20" s="1" t="s">
        <v>4262</v>
      </c>
      <c r="U20" s="1" t="s">
        <v>4262</v>
      </c>
      <c r="V20" s="1" t="s">
        <v>4262</v>
      </c>
      <c r="W20" s="1" t="s">
        <v>45</v>
      </c>
      <c r="X20" s="1" t="s">
        <v>45</v>
      </c>
      <c r="Y20" s="1" t="s">
        <v>45</v>
      </c>
      <c r="Z20" s="1" t="s">
        <v>70</v>
      </c>
      <c r="AA20" s="1" t="s">
        <v>70</v>
      </c>
      <c r="AB20" s="1" t="s">
        <v>70</v>
      </c>
      <c r="AC20" s="1" t="s">
        <v>4262</v>
      </c>
      <c r="AD20" s="1" t="s">
        <v>4262</v>
      </c>
      <c r="AE20" s="1" t="s">
        <v>45</v>
      </c>
    </row>
  </sheetData>
  <mergeCells count="10">
    <mergeCell ref="I3:I4"/>
    <mergeCell ref="J1:AE3"/>
    <mergeCell ref="A1:I1"/>
    <mergeCell ref="D3:D4"/>
    <mergeCell ref="E3:E4"/>
    <mergeCell ref="F3:F4"/>
    <mergeCell ref="G3:G4"/>
    <mergeCell ref="H3:H4"/>
    <mergeCell ref="B3:C3"/>
    <mergeCell ref="A2:I2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7"/>
  <sheetViews>
    <sheetView showGridLines="0" zoomScale="70" zoomScaleNormal="70" workbookViewId="0">
      <pane xSplit="5" ySplit="4" topLeftCell="F5" activePane="bottomRight" state="frozen"/>
      <selection pane="topRight" activeCell="F1" sqref="F1"/>
      <selection pane="bottomLeft" activeCell="A4" sqref="A4"/>
      <selection pane="bottomRight" activeCell="A2" sqref="A2:I2"/>
    </sheetView>
  </sheetViews>
  <sheetFormatPr defaultColWidth="9.140625" defaultRowHeight="15" x14ac:dyDescent="0.25"/>
  <cols>
    <col min="1" max="1" width="20.7109375" style="11" customWidth="1"/>
    <col min="2" max="2" width="11.7109375" style="11" customWidth="1"/>
    <col min="3" max="3" width="20.7109375" style="11" customWidth="1"/>
    <col min="4" max="4" width="15.7109375" style="11" customWidth="1"/>
    <col min="5" max="5" width="30.7109375" style="11" customWidth="1"/>
    <col min="6" max="8" width="15.7109375" style="11" customWidth="1"/>
    <col min="9" max="9" width="20.7109375" style="11" customWidth="1"/>
    <col min="10" max="31" width="30.7109375" style="11" customWidth="1"/>
    <col min="32" max="16384" width="9.140625" style="11"/>
  </cols>
  <sheetData>
    <row r="1" spans="1:32" s="8" customFormat="1" ht="35.1" customHeight="1" x14ac:dyDescent="0.25">
      <c r="A1" s="67" t="s">
        <v>126</v>
      </c>
      <c r="B1" s="67"/>
      <c r="C1" s="67"/>
      <c r="D1" s="67"/>
      <c r="E1" s="67"/>
      <c r="F1" s="67"/>
      <c r="G1" s="67"/>
      <c r="H1" s="67"/>
      <c r="I1" s="67"/>
      <c r="J1" s="66" t="s">
        <v>3307</v>
      </c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9"/>
    </row>
    <row r="2" spans="1:32" s="8" customFormat="1" ht="20.45" customHeight="1" x14ac:dyDescent="0.25">
      <c r="A2" s="71" t="s">
        <v>4263</v>
      </c>
      <c r="B2" s="72"/>
      <c r="C2" s="72"/>
      <c r="D2" s="72"/>
      <c r="E2" s="72"/>
      <c r="F2" s="72"/>
      <c r="G2" s="72"/>
      <c r="H2" s="72"/>
      <c r="I2" s="73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9"/>
    </row>
    <row r="3" spans="1:32" s="8" customFormat="1" ht="30" customHeight="1" x14ac:dyDescent="0.25">
      <c r="A3" s="39" t="s">
        <v>102</v>
      </c>
      <c r="B3" s="94" t="s">
        <v>4201</v>
      </c>
      <c r="C3" s="95"/>
      <c r="D3" s="64" t="s">
        <v>3</v>
      </c>
      <c r="E3" s="64" t="s">
        <v>4</v>
      </c>
      <c r="F3" s="64" t="s">
        <v>5</v>
      </c>
      <c r="G3" s="64" t="s">
        <v>6</v>
      </c>
      <c r="H3" s="64" t="s">
        <v>7</v>
      </c>
      <c r="I3" s="64" t="s">
        <v>101</v>
      </c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9"/>
    </row>
    <row r="4" spans="1:32" s="8" customFormat="1" ht="155.1" customHeight="1" x14ac:dyDescent="0.25">
      <c r="A4" s="39" t="s">
        <v>0</v>
      </c>
      <c r="B4" s="39" t="s">
        <v>4204</v>
      </c>
      <c r="C4" s="39" t="s">
        <v>2</v>
      </c>
      <c r="D4" s="64"/>
      <c r="E4" s="64"/>
      <c r="F4" s="64"/>
      <c r="G4" s="64"/>
      <c r="H4" s="64"/>
      <c r="I4" s="64"/>
      <c r="J4" s="29" t="s">
        <v>3317</v>
      </c>
      <c r="K4" s="29" t="s">
        <v>3318</v>
      </c>
      <c r="L4" s="29" t="s">
        <v>3319</v>
      </c>
      <c r="M4" s="29" t="s">
        <v>3320</v>
      </c>
      <c r="N4" s="29" t="s">
        <v>3321</v>
      </c>
      <c r="O4" s="29" t="s">
        <v>3322</v>
      </c>
      <c r="P4" s="29" t="s">
        <v>3323</v>
      </c>
      <c r="Q4" s="29" t="s">
        <v>3324</v>
      </c>
      <c r="R4" s="29" t="s">
        <v>3325</v>
      </c>
      <c r="S4" s="29" t="s">
        <v>3326</v>
      </c>
      <c r="T4" s="29" t="s">
        <v>3327</v>
      </c>
      <c r="U4" s="29" t="s">
        <v>3328</v>
      </c>
      <c r="V4" s="29" t="s">
        <v>3329</v>
      </c>
      <c r="W4" s="29" t="s">
        <v>3330</v>
      </c>
      <c r="X4" s="29" t="s">
        <v>3331</v>
      </c>
      <c r="Y4" s="29" t="s">
        <v>3332</v>
      </c>
      <c r="Z4" s="29" t="s">
        <v>3333</v>
      </c>
      <c r="AA4" s="29" t="s">
        <v>3334</v>
      </c>
      <c r="AB4" s="29" t="s">
        <v>3335</v>
      </c>
      <c r="AC4" s="29" t="s">
        <v>3336</v>
      </c>
      <c r="AD4" s="29" t="s">
        <v>3337</v>
      </c>
      <c r="AE4" s="29" t="s">
        <v>3338</v>
      </c>
    </row>
    <row r="5" spans="1:32" customFormat="1" ht="45" customHeight="1" x14ac:dyDescent="0.25">
      <c r="A5" s="1" t="s">
        <v>870</v>
      </c>
      <c r="B5" s="1" t="s">
        <v>9</v>
      </c>
      <c r="C5" s="1" t="s">
        <v>10</v>
      </c>
      <c r="D5" s="1" t="s">
        <v>871</v>
      </c>
      <c r="E5" s="1" t="s">
        <v>872</v>
      </c>
      <c r="F5" s="1">
        <v>95</v>
      </c>
      <c r="G5" s="1">
        <v>64</v>
      </c>
      <c r="H5" s="1">
        <v>67.37</v>
      </c>
      <c r="I5" s="6">
        <f>(J5+K5+L5+M5+N5+O5+P5+Q5+R5+S5+U5+V5+W5+X5+Z5+AA5+AB5+AE5)*100/18</f>
        <v>90.222222222222214</v>
      </c>
      <c r="J5" s="1" t="s">
        <v>69</v>
      </c>
      <c r="K5" s="1" t="s">
        <v>29</v>
      </c>
      <c r="L5" s="1" t="s">
        <v>50</v>
      </c>
      <c r="M5" s="1" t="s">
        <v>14</v>
      </c>
      <c r="N5" s="1" t="s">
        <v>30</v>
      </c>
      <c r="O5" s="1" t="s">
        <v>40</v>
      </c>
      <c r="P5" s="1" t="s">
        <v>40</v>
      </c>
      <c r="Q5" s="1" t="s">
        <v>14</v>
      </c>
      <c r="R5" s="1" t="s">
        <v>40</v>
      </c>
      <c r="S5" s="1" t="s">
        <v>3358</v>
      </c>
      <c r="T5" s="1" t="s">
        <v>4262</v>
      </c>
      <c r="U5" s="1" t="s">
        <v>45</v>
      </c>
      <c r="V5" s="1" t="s">
        <v>50</v>
      </c>
      <c r="W5" s="1" t="s">
        <v>15</v>
      </c>
      <c r="X5" s="1" t="s">
        <v>45</v>
      </c>
      <c r="Y5" s="1" t="s">
        <v>4262</v>
      </c>
      <c r="Z5" s="1" t="s">
        <v>48</v>
      </c>
      <c r="AA5" s="1" t="s">
        <v>15</v>
      </c>
      <c r="AB5" s="1" t="s">
        <v>29</v>
      </c>
      <c r="AC5" s="1" t="s">
        <v>4262</v>
      </c>
      <c r="AD5" s="1" t="s">
        <v>4262</v>
      </c>
      <c r="AE5" s="1" t="s">
        <v>15</v>
      </c>
    </row>
    <row r="6" spans="1:32" customFormat="1" ht="45" customHeight="1" x14ac:dyDescent="0.25">
      <c r="A6" s="1" t="s">
        <v>870</v>
      </c>
      <c r="B6" s="1" t="s">
        <v>9</v>
      </c>
      <c r="C6" s="1" t="s">
        <v>10</v>
      </c>
      <c r="D6" s="1" t="s">
        <v>873</v>
      </c>
      <c r="E6" s="1" t="s">
        <v>874</v>
      </c>
      <c r="F6" s="1">
        <v>32</v>
      </c>
      <c r="G6" s="1">
        <v>19</v>
      </c>
      <c r="H6" s="1">
        <v>59.38</v>
      </c>
      <c r="I6" s="6">
        <f t="shared" ref="I6:I25" si="0">(J6+K6+L6+M6+N6+O6+P6+Q6+R6+S6+U6+V6+W6+X6+Z6+AA6+AB6+AE6)*100/18</f>
        <v>88.833333333333329</v>
      </c>
      <c r="J6" s="1" t="s">
        <v>13</v>
      </c>
      <c r="K6" s="1" t="s">
        <v>13</v>
      </c>
      <c r="L6" s="1" t="s">
        <v>63</v>
      </c>
      <c r="M6" s="1" t="s">
        <v>63</v>
      </c>
      <c r="N6" s="1" t="s">
        <v>19</v>
      </c>
      <c r="O6" s="1" t="s">
        <v>22</v>
      </c>
      <c r="P6" s="1" t="s">
        <v>45</v>
      </c>
      <c r="Q6" s="1" t="s">
        <v>13</v>
      </c>
      <c r="R6" s="1" t="s">
        <v>15</v>
      </c>
      <c r="S6" s="1" t="s">
        <v>22</v>
      </c>
      <c r="T6" s="1" t="s">
        <v>4262</v>
      </c>
      <c r="U6" s="1" t="s">
        <v>3361</v>
      </c>
      <c r="V6" s="1" t="s">
        <v>15</v>
      </c>
      <c r="W6" s="1" t="s">
        <v>45</v>
      </c>
      <c r="X6" s="1" t="s">
        <v>50</v>
      </c>
      <c r="Y6" s="1" t="s">
        <v>4262</v>
      </c>
      <c r="Z6" s="1" t="s">
        <v>50</v>
      </c>
      <c r="AA6" s="1" t="s">
        <v>81</v>
      </c>
      <c r="AB6" s="1" t="s">
        <v>50</v>
      </c>
      <c r="AC6" s="1" t="s">
        <v>4262</v>
      </c>
      <c r="AD6" s="1" t="s">
        <v>4262</v>
      </c>
      <c r="AE6" s="1" t="s">
        <v>81</v>
      </c>
    </row>
    <row r="7" spans="1:32" customFormat="1" ht="45" customHeight="1" x14ac:dyDescent="0.25">
      <c r="A7" s="1" t="s">
        <v>870</v>
      </c>
      <c r="B7" s="1" t="s">
        <v>9</v>
      </c>
      <c r="C7" s="1" t="s">
        <v>10</v>
      </c>
      <c r="D7" s="1" t="s">
        <v>875</v>
      </c>
      <c r="E7" s="1" t="s">
        <v>876</v>
      </c>
      <c r="F7" s="1">
        <v>30</v>
      </c>
      <c r="G7" s="1">
        <v>19</v>
      </c>
      <c r="H7" s="1">
        <v>63.33</v>
      </c>
      <c r="I7" s="6">
        <f t="shared" si="0"/>
        <v>81.888888888888886</v>
      </c>
      <c r="J7" s="1" t="s">
        <v>19</v>
      </c>
      <c r="K7" s="1" t="s">
        <v>19</v>
      </c>
      <c r="L7" s="1" t="s">
        <v>21</v>
      </c>
      <c r="M7" s="1" t="s">
        <v>45</v>
      </c>
      <c r="N7" s="1" t="s">
        <v>3833</v>
      </c>
      <c r="O7" s="1" t="s">
        <v>3361</v>
      </c>
      <c r="P7" s="1" t="s">
        <v>192</v>
      </c>
      <c r="Q7" s="1" t="s">
        <v>55</v>
      </c>
      <c r="R7" s="1" t="s">
        <v>59</v>
      </c>
      <c r="S7" s="1" t="s">
        <v>3444</v>
      </c>
      <c r="T7" s="1" t="s">
        <v>4262</v>
      </c>
      <c r="U7" s="1" t="s">
        <v>19</v>
      </c>
      <c r="V7" s="1" t="s">
        <v>55</v>
      </c>
      <c r="W7" s="1" t="s">
        <v>15</v>
      </c>
      <c r="X7" s="1" t="s">
        <v>15</v>
      </c>
      <c r="Y7" s="1" t="s">
        <v>4262</v>
      </c>
      <c r="Z7" s="1" t="s">
        <v>15</v>
      </c>
      <c r="AA7" s="1" t="s">
        <v>15</v>
      </c>
      <c r="AB7" s="1" t="s">
        <v>15</v>
      </c>
      <c r="AC7" s="1" t="s">
        <v>4262</v>
      </c>
      <c r="AD7" s="1" t="s">
        <v>4262</v>
      </c>
      <c r="AE7" s="1" t="s">
        <v>50</v>
      </c>
    </row>
    <row r="8" spans="1:32" customFormat="1" ht="45" customHeight="1" x14ac:dyDescent="0.25">
      <c r="A8" s="1" t="s">
        <v>870</v>
      </c>
      <c r="B8" s="1" t="s">
        <v>9</v>
      </c>
      <c r="C8" s="1" t="s">
        <v>10</v>
      </c>
      <c r="D8" s="1" t="s">
        <v>877</v>
      </c>
      <c r="E8" s="1" t="s">
        <v>878</v>
      </c>
      <c r="F8" s="1">
        <v>36</v>
      </c>
      <c r="G8" s="1">
        <v>20</v>
      </c>
      <c r="H8" s="1">
        <v>55.56</v>
      </c>
      <c r="I8" s="6">
        <f t="shared" si="0"/>
        <v>84.944444444444443</v>
      </c>
      <c r="J8" s="1" t="s">
        <v>13</v>
      </c>
      <c r="K8" s="1" t="s">
        <v>15</v>
      </c>
      <c r="L8" s="1" t="s">
        <v>3404</v>
      </c>
      <c r="M8" s="1" t="s">
        <v>45</v>
      </c>
      <c r="N8" s="1" t="s">
        <v>23</v>
      </c>
      <c r="O8" s="1" t="s">
        <v>19</v>
      </c>
      <c r="P8" s="1" t="s">
        <v>3361</v>
      </c>
      <c r="Q8" s="1" t="s">
        <v>3404</v>
      </c>
      <c r="R8" s="1" t="s">
        <v>13</v>
      </c>
      <c r="S8" s="1" t="s">
        <v>3833</v>
      </c>
      <c r="T8" s="1" t="s">
        <v>4262</v>
      </c>
      <c r="U8" s="1" t="s">
        <v>13</v>
      </c>
      <c r="V8" s="1" t="s">
        <v>330</v>
      </c>
      <c r="W8" s="1" t="s">
        <v>50</v>
      </c>
      <c r="X8" s="1" t="s">
        <v>3404</v>
      </c>
      <c r="Y8" s="1" t="s">
        <v>4262</v>
      </c>
      <c r="Z8" s="1" t="s">
        <v>15</v>
      </c>
      <c r="AA8" s="1" t="s">
        <v>13</v>
      </c>
      <c r="AB8" s="1" t="s">
        <v>15</v>
      </c>
      <c r="AC8" s="1" t="s">
        <v>4262</v>
      </c>
      <c r="AD8" s="1" t="s">
        <v>4262</v>
      </c>
      <c r="AE8" s="1" t="s">
        <v>50</v>
      </c>
    </row>
    <row r="9" spans="1:32" customFormat="1" ht="45" customHeight="1" x14ac:dyDescent="0.25">
      <c r="A9" s="1" t="s">
        <v>870</v>
      </c>
      <c r="B9" s="1" t="s">
        <v>9</v>
      </c>
      <c r="C9" s="1" t="s">
        <v>10</v>
      </c>
      <c r="D9" s="1" t="s">
        <v>879</v>
      </c>
      <c r="E9" s="1" t="s">
        <v>3814</v>
      </c>
      <c r="F9" s="1">
        <v>152</v>
      </c>
      <c r="G9" s="1">
        <v>64</v>
      </c>
      <c r="H9" s="1">
        <v>42.11</v>
      </c>
      <c r="I9" s="6">
        <f t="shared" si="0"/>
        <v>86.277777777777771</v>
      </c>
      <c r="J9" s="1" t="s">
        <v>29</v>
      </c>
      <c r="K9" s="1" t="s">
        <v>69</v>
      </c>
      <c r="L9" s="1" t="s">
        <v>55</v>
      </c>
      <c r="M9" s="1" t="s">
        <v>81</v>
      </c>
      <c r="N9" s="1" t="s">
        <v>17</v>
      </c>
      <c r="O9" s="1" t="s">
        <v>18</v>
      </c>
      <c r="P9" s="1" t="s">
        <v>18</v>
      </c>
      <c r="Q9" s="1" t="s">
        <v>50</v>
      </c>
      <c r="R9" s="1" t="s">
        <v>40</v>
      </c>
      <c r="S9" s="1" t="s">
        <v>62</v>
      </c>
      <c r="T9" s="1" t="s">
        <v>4262</v>
      </c>
      <c r="U9" s="1" t="s">
        <v>72</v>
      </c>
      <c r="V9" s="1" t="s">
        <v>19</v>
      </c>
      <c r="W9" s="1" t="s">
        <v>76</v>
      </c>
      <c r="X9" s="1" t="s">
        <v>48</v>
      </c>
      <c r="Y9" s="1" t="s">
        <v>4262</v>
      </c>
      <c r="Z9" s="1" t="s">
        <v>18</v>
      </c>
      <c r="AA9" s="1" t="s">
        <v>14</v>
      </c>
      <c r="AB9" s="1" t="s">
        <v>14</v>
      </c>
      <c r="AC9" s="1" t="s">
        <v>4262</v>
      </c>
      <c r="AD9" s="1" t="s">
        <v>4262</v>
      </c>
      <c r="AE9" s="1" t="s">
        <v>14</v>
      </c>
    </row>
    <row r="10" spans="1:32" customFormat="1" ht="45" customHeight="1" x14ac:dyDescent="0.25">
      <c r="A10" s="1" t="s">
        <v>870</v>
      </c>
      <c r="B10" s="1" t="s">
        <v>9</v>
      </c>
      <c r="C10" s="1" t="s">
        <v>10</v>
      </c>
      <c r="D10" s="1" t="s">
        <v>880</v>
      </c>
      <c r="E10" s="1" t="s">
        <v>3815</v>
      </c>
      <c r="F10" s="1">
        <v>89</v>
      </c>
      <c r="G10" s="1">
        <v>38</v>
      </c>
      <c r="H10" s="1">
        <v>42.7</v>
      </c>
      <c r="I10" s="6">
        <f t="shared" si="0"/>
        <v>98.5</v>
      </c>
      <c r="J10" s="1" t="s">
        <v>13</v>
      </c>
      <c r="K10" s="1" t="s">
        <v>13</v>
      </c>
      <c r="L10" s="1" t="s">
        <v>13</v>
      </c>
      <c r="M10" s="1" t="s">
        <v>13</v>
      </c>
      <c r="N10" s="1" t="s">
        <v>44</v>
      </c>
      <c r="O10" s="1" t="s">
        <v>44</v>
      </c>
      <c r="P10" s="1" t="s">
        <v>13</v>
      </c>
      <c r="Q10" s="1" t="s">
        <v>13</v>
      </c>
      <c r="R10" s="1" t="s">
        <v>13</v>
      </c>
      <c r="S10" s="1" t="s">
        <v>19</v>
      </c>
      <c r="T10" s="1" t="s">
        <v>4262</v>
      </c>
      <c r="U10" s="1" t="s">
        <v>13</v>
      </c>
      <c r="V10" s="1" t="s">
        <v>44</v>
      </c>
      <c r="W10" s="1" t="s">
        <v>13</v>
      </c>
      <c r="X10" s="1" t="s">
        <v>13</v>
      </c>
      <c r="Y10" s="1" t="s">
        <v>4262</v>
      </c>
      <c r="Z10" s="1" t="s">
        <v>13</v>
      </c>
      <c r="AA10" s="1" t="s">
        <v>44</v>
      </c>
      <c r="AB10" s="1" t="s">
        <v>44</v>
      </c>
      <c r="AC10" s="1" t="s">
        <v>4262</v>
      </c>
      <c r="AD10" s="1" t="s">
        <v>4262</v>
      </c>
      <c r="AE10" s="1" t="s">
        <v>13</v>
      </c>
    </row>
    <row r="11" spans="1:32" customFormat="1" ht="45" customHeight="1" x14ac:dyDescent="0.25">
      <c r="A11" s="1" t="s">
        <v>870</v>
      </c>
      <c r="B11" s="1" t="s">
        <v>9</v>
      </c>
      <c r="C11" s="1" t="s">
        <v>10</v>
      </c>
      <c r="D11" s="1" t="s">
        <v>881</v>
      </c>
      <c r="E11" s="1" t="s">
        <v>882</v>
      </c>
      <c r="F11" s="1">
        <v>64</v>
      </c>
      <c r="G11" s="1">
        <v>33</v>
      </c>
      <c r="H11" s="1">
        <v>51.56</v>
      </c>
      <c r="I11" s="6">
        <f t="shared" si="0"/>
        <v>87.166666666666643</v>
      </c>
      <c r="J11" s="1" t="s">
        <v>70</v>
      </c>
      <c r="K11" s="1" t="s">
        <v>44</v>
      </c>
      <c r="L11" s="1" t="s">
        <v>22</v>
      </c>
      <c r="M11" s="1" t="s">
        <v>22</v>
      </c>
      <c r="N11" s="1" t="s">
        <v>3360</v>
      </c>
      <c r="O11" s="1" t="s">
        <v>18</v>
      </c>
      <c r="P11" s="1" t="s">
        <v>48</v>
      </c>
      <c r="Q11" s="1" t="s">
        <v>19</v>
      </c>
      <c r="R11" s="1" t="s">
        <v>15</v>
      </c>
      <c r="S11" s="1" t="s">
        <v>330</v>
      </c>
      <c r="T11" s="1" t="s">
        <v>4262</v>
      </c>
      <c r="U11" s="1" t="s">
        <v>18</v>
      </c>
      <c r="V11" s="1" t="s">
        <v>63</v>
      </c>
      <c r="W11" s="1" t="s">
        <v>72</v>
      </c>
      <c r="X11" s="1" t="s">
        <v>48</v>
      </c>
      <c r="Y11" s="1" t="s">
        <v>4262</v>
      </c>
      <c r="Z11" s="1" t="s">
        <v>15</v>
      </c>
      <c r="AA11" s="1" t="s">
        <v>15</v>
      </c>
      <c r="AB11" s="1" t="s">
        <v>15</v>
      </c>
      <c r="AC11" s="1" t="s">
        <v>4262</v>
      </c>
      <c r="AD11" s="1" t="s">
        <v>4262</v>
      </c>
      <c r="AE11" s="1" t="s">
        <v>18</v>
      </c>
    </row>
    <row r="12" spans="1:32" customFormat="1" ht="45" customHeight="1" x14ac:dyDescent="0.25">
      <c r="A12" s="1" t="s">
        <v>870</v>
      </c>
      <c r="B12" s="1" t="s">
        <v>9</v>
      </c>
      <c r="C12" s="1" t="s">
        <v>10</v>
      </c>
      <c r="D12" s="1" t="s">
        <v>883</v>
      </c>
      <c r="E12" s="1" t="s">
        <v>3816</v>
      </c>
      <c r="F12" s="1">
        <v>29</v>
      </c>
      <c r="G12" s="1">
        <v>26</v>
      </c>
      <c r="H12" s="1">
        <v>89.66</v>
      </c>
      <c r="I12" s="6">
        <f t="shared" si="0"/>
        <v>97.7777777777778</v>
      </c>
      <c r="J12" s="1" t="s">
        <v>13</v>
      </c>
      <c r="K12" s="1" t="s">
        <v>13</v>
      </c>
      <c r="L12" s="1" t="s">
        <v>13</v>
      </c>
      <c r="M12" s="1" t="s">
        <v>70</v>
      </c>
      <c r="N12" s="1" t="s">
        <v>13</v>
      </c>
      <c r="O12" s="1" t="s">
        <v>14</v>
      </c>
      <c r="P12" s="1" t="s">
        <v>13</v>
      </c>
      <c r="Q12" s="1" t="s">
        <v>70</v>
      </c>
      <c r="R12" s="1" t="s">
        <v>70</v>
      </c>
      <c r="S12" s="1" t="s">
        <v>70</v>
      </c>
      <c r="T12" s="1" t="s">
        <v>4262</v>
      </c>
      <c r="U12" s="1" t="s">
        <v>13</v>
      </c>
      <c r="V12" s="1" t="s">
        <v>70</v>
      </c>
      <c r="W12" s="1" t="s">
        <v>70</v>
      </c>
      <c r="X12" s="1" t="s">
        <v>13</v>
      </c>
      <c r="Y12" s="1" t="s">
        <v>4262</v>
      </c>
      <c r="Z12" s="1" t="s">
        <v>13</v>
      </c>
      <c r="AA12" s="1" t="s">
        <v>70</v>
      </c>
      <c r="AB12" s="1" t="s">
        <v>70</v>
      </c>
      <c r="AC12" s="1" t="s">
        <v>4262</v>
      </c>
      <c r="AD12" s="1" t="s">
        <v>4262</v>
      </c>
      <c r="AE12" s="1" t="s">
        <v>13</v>
      </c>
    </row>
    <row r="13" spans="1:32" customFormat="1" ht="45" customHeight="1" x14ac:dyDescent="0.25">
      <c r="A13" s="1" t="s">
        <v>870</v>
      </c>
      <c r="B13" s="1" t="s">
        <v>9</v>
      </c>
      <c r="C13" s="1" t="s">
        <v>10</v>
      </c>
      <c r="D13" s="1" t="s">
        <v>2552</v>
      </c>
      <c r="E13" s="1" t="s">
        <v>2553</v>
      </c>
      <c r="F13" s="1">
        <v>66</v>
      </c>
      <c r="G13" s="1">
        <v>30</v>
      </c>
      <c r="H13" s="1">
        <v>45.45</v>
      </c>
      <c r="I13" s="6">
        <f t="shared" si="0"/>
        <v>96.722222222222229</v>
      </c>
      <c r="J13" s="1" t="s">
        <v>13</v>
      </c>
      <c r="K13" s="1" t="s">
        <v>13</v>
      </c>
      <c r="L13" s="1" t="s">
        <v>44</v>
      </c>
      <c r="M13" s="1" t="s">
        <v>44</v>
      </c>
      <c r="N13" s="1" t="s">
        <v>13</v>
      </c>
      <c r="O13" s="1" t="s">
        <v>44</v>
      </c>
      <c r="P13" s="1" t="s">
        <v>13</v>
      </c>
      <c r="Q13" s="1" t="s">
        <v>29</v>
      </c>
      <c r="R13" s="1" t="s">
        <v>44</v>
      </c>
      <c r="S13" s="1" t="s">
        <v>55</v>
      </c>
      <c r="T13" s="1" t="s">
        <v>4262</v>
      </c>
      <c r="U13" s="1" t="s">
        <v>70</v>
      </c>
      <c r="V13" s="1" t="s">
        <v>50</v>
      </c>
      <c r="W13" s="1" t="s">
        <v>29</v>
      </c>
      <c r="X13" s="1" t="s">
        <v>13</v>
      </c>
      <c r="Y13" s="1" t="s">
        <v>4262</v>
      </c>
      <c r="Z13" s="1" t="s">
        <v>13</v>
      </c>
      <c r="AA13" s="1" t="s">
        <v>13</v>
      </c>
      <c r="AB13" s="1" t="s">
        <v>13</v>
      </c>
      <c r="AC13" s="1" t="s">
        <v>4262</v>
      </c>
      <c r="AD13" s="1" t="s">
        <v>4262</v>
      </c>
      <c r="AE13" s="1" t="s">
        <v>13</v>
      </c>
    </row>
    <row r="14" spans="1:32" customFormat="1" ht="45" customHeight="1" x14ac:dyDescent="0.25">
      <c r="A14" s="1" t="s">
        <v>870</v>
      </c>
      <c r="B14" s="1" t="s">
        <v>9</v>
      </c>
      <c r="C14" s="1" t="s">
        <v>10</v>
      </c>
      <c r="D14" s="1" t="s">
        <v>884</v>
      </c>
      <c r="E14" s="1" t="s">
        <v>3817</v>
      </c>
      <c r="F14" s="1">
        <v>270</v>
      </c>
      <c r="G14" s="1">
        <v>141</v>
      </c>
      <c r="H14" s="1">
        <v>52.22</v>
      </c>
      <c r="I14" s="6">
        <f t="shared" si="0"/>
        <v>94.555555555555571</v>
      </c>
      <c r="J14" s="1" t="s">
        <v>44</v>
      </c>
      <c r="K14" s="1" t="s">
        <v>44</v>
      </c>
      <c r="L14" s="1" t="s">
        <v>45</v>
      </c>
      <c r="M14" s="1" t="s">
        <v>15</v>
      </c>
      <c r="N14" s="1" t="s">
        <v>15</v>
      </c>
      <c r="O14" s="1" t="s">
        <v>29</v>
      </c>
      <c r="P14" s="1" t="s">
        <v>70</v>
      </c>
      <c r="Q14" s="1" t="s">
        <v>45</v>
      </c>
      <c r="R14" s="1" t="s">
        <v>70</v>
      </c>
      <c r="S14" s="1" t="s">
        <v>59</v>
      </c>
      <c r="T14" s="1" t="s">
        <v>4262</v>
      </c>
      <c r="U14" s="1" t="s">
        <v>29</v>
      </c>
      <c r="V14" s="1" t="s">
        <v>15</v>
      </c>
      <c r="W14" s="1" t="s">
        <v>70</v>
      </c>
      <c r="X14" s="1" t="s">
        <v>70</v>
      </c>
      <c r="Y14" s="1" t="s">
        <v>4262</v>
      </c>
      <c r="Z14" s="1" t="s">
        <v>45</v>
      </c>
      <c r="AA14" s="1" t="s">
        <v>70</v>
      </c>
      <c r="AB14" s="1" t="s">
        <v>70</v>
      </c>
      <c r="AC14" s="1" t="s">
        <v>4262</v>
      </c>
      <c r="AD14" s="1" t="s">
        <v>4262</v>
      </c>
      <c r="AE14" s="1" t="s">
        <v>70</v>
      </c>
    </row>
    <row r="15" spans="1:32" customFormat="1" ht="45" customHeight="1" x14ac:dyDescent="0.25">
      <c r="A15" s="1" t="s">
        <v>870</v>
      </c>
      <c r="B15" s="1" t="s">
        <v>9</v>
      </c>
      <c r="C15" s="1" t="s">
        <v>10</v>
      </c>
      <c r="D15" s="1" t="s">
        <v>1902</v>
      </c>
      <c r="E15" s="1" t="s">
        <v>3818</v>
      </c>
      <c r="F15" s="1">
        <v>18</v>
      </c>
      <c r="G15" s="1">
        <v>9</v>
      </c>
      <c r="H15" s="1">
        <v>50</v>
      </c>
      <c r="I15" s="6">
        <f t="shared" si="0"/>
        <v>86.555555555555571</v>
      </c>
      <c r="J15" s="1" t="s">
        <v>76</v>
      </c>
      <c r="K15" s="1" t="s">
        <v>50</v>
      </c>
      <c r="L15" s="1" t="s">
        <v>3361</v>
      </c>
      <c r="M15" s="1" t="s">
        <v>19</v>
      </c>
      <c r="N15" s="1" t="s">
        <v>19</v>
      </c>
      <c r="O15" s="1" t="s">
        <v>3361</v>
      </c>
      <c r="P15" s="1" t="s">
        <v>50</v>
      </c>
      <c r="Q15" s="1" t="s">
        <v>50</v>
      </c>
      <c r="R15" s="1" t="s">
        <v>50</v>
      </c>
      <c r="S15" s="1" t="s">
        <v>59</v>
      </c>
      <c r="T15" s="1" t="s">
        <v>4262</v>
      </c>
      <c r="U15" s="1" t="s">
        <v>50</v>
      </c>
      <c r="V15" s="1" t="s">
        <v>50</v>
      </c>
      <c r="W15" s="1" t="s">
        <v>50</v>
      </c>
      <c r="X15" s="1" t="s">
        <v>50</v>
      </c>
      <c r="Y15" s="1" t="s">
        <v>4262</v>
      </c>
      <c r="Z15" s="1" t="s">
        <v>50</v>
      </c>
      <c r="AA15" s="1" t="s">
        <v>3361</v>
      </c>
      <c r="AB15" s="1" t="s">
        <v>50</v>
      </c>
      <c r="AC15" s="1" t="s">
        <v>4262</v>
      </c>
      <c r="AD15" s="1" t="s">
        <v>4262</v>
      </c>
      <c r="AE15" s="1" t="s">
        <v>50</v>
      </c>
    </row>
    <row r="16" spans="1:32" customFormat="1" ht="45" customHeight="1" x14ac:dyDescent="0.25">
      <c r="A16" s="1" t="s">
        <v>870</v>
      </c>
      <c r="B16" s="1" t="s">
        <v>9</v>
      </c>
      <c r="C16" s="1" t="s">
        <v>10</v>
      </c>
      <c r="D16" s="1" t="s">
        <v>1898</v>
      </c>
      <c r="E16" s="1" t="s">
        <v>3819</v>
      </c>
      <c r="F16" s="1">
        <v>18</v>
      </c>
      <c r="G16" s="1">
        <v>18</v>
      </c>
      <c r="H16" s="1">
        <v>100</v>
      </c>
      <c r="I16" s="6">
        <f t="shared" si="0"/>
        <v>89.555555555555557</v>
      </c>
      <c r="J16" s="1" t="s">
        <v>18</v>
      </c>
      <c r="K16" s="1" t="s">
        <v>15</v>
      </c>
      <c r="L16" s="1" t="s">
        <v>50</v>
      </c>
      <c r="M16" s="1" t="s">
        <v>59</v>
      </c>
      <c r="N16" s="1" t="s">
        <v>76</v>
      </c>
      <c r="O16" s="1" t="s">
        <v>50</v>
      </c>
      <c r="P16" s="1" t="s">
        <v>19</v>
      </c>
      <c r="Q16" s="1" t="s">
        <v>19</v>
      </c>
      <c r="R16" s="1" t="s">
        <v>15</v>
      </c>
      <c r="S16" s="1" t="s">
        <v>40</v>
      </c>
      <c r="T16" s="1" t="s">
        <v>4262</v>
      </c>
      <c r="U16" s="1" t="s">
        <v>15</v>
      </c>
      <c r="V16" s="1" t="s">
        <v>19</v>
      </c>
      <c r="W16" s="1" t="s">
        <v>50</v>
      </c>
      <c r="X16" s="1" t="s">
        <v>15</v>
      </c>
      <c r="Y16" s="1" t="s">
        <v>4262</v>
      </c>
      <c r="Z16" s="1" t="s">
        <v>59</v>
      </c>
      <c r="AA16" s="1" t="s">
        <v>15</v>
      </c>
      <c r="AB16" s="1" t="s">
        <v>15</v>
      </c>
      <c r="AC16" s="1" t="s">
        <v>4262</v>
      </c>
      <c r="AD16" s="1" t="s">
        <v>4262</v>
      </c>
      <c r="AE16" s="1" t="s">
        <v>19</v>
      </c>
    </row>
    <row r="17" spans="1:31" customFormat="1" ht="45" customHeight="1" x14ac:dyDescent="0.25">
      <c r="A17" s="1" t="s">
        <v>870</v>
      </c>
      <c r="B17" s="1" t="s">
        <v>9</v>
      </c>
      <c r="C17" s="1" t="s">
        <v>10</v>
      </c>
      <c r="D17" s="1" t="s">
        <v>1893</v>
      </c>
      <c r="E17" s="1" t="s">
        <v>3820</v>
      </c>
      <c r="F17" s="1">
        <v>41</v>
      </c>
      <c r="G17" s="1">
        <v>22</v>
      </c>
      <c r="H17" s="1">
        <v>53.66</v>
      </c>
      <c r="I17" s="6">
        <f t="shared" si="0"/>
        <v>83.555555555555557</v>
      </c>
      <c r="J17" s="1" t="s">
        <v>18</v>
      </c>
      <c r="K17" s="1" t="s">
        <v>76</v>
      </c>
      <c r="L17" s="1" t="s">
        <v>55</v>
      </c>
      <c r="M17" s="1" t="s">
        <v>40</v>
      </c>
      <c r="N17" s="1" t="s">
        <v>3361</v>
      </c>
      <c r="O17" s="1" t="s">
        <v>40</v>
      </c>
      <c r="P17" s="1" t="s">
        <v>66</v>
      </c>
      <c r="Q17" s="1" t="s">
        <v>76</v>
      </c>
      <c r="R17" s="1" t="s">
        <v>76</v>
      </c>
      <c r="S17" s="1" t="s">
        <v>66</v>
      </c>
      <c r="T17" s="1" t="s">
        <v>4262</v>
      </c>
      <c r="U17" s="1" t="s">
        <v>81</v>
      </c>
      <c r="V17" s="1" t="s">
        <v>72</v>
      </c>
      <c r="W17" s="1" t="s">
        <v>76</v>
      </c>
      <c r="X17" s="1" t="s">
        <v>76</v>
      </c>
      <c r="Y17" s="1" t="s">
        <v>4262</v>
      </c>
      <c r="Z17" s="1" t="s">
        <v>76</v>
      </c>
      <c r="AA17" s="1" t="s">
        <v>22</v>
      </c>
      <c r="AB17" s="1" t="s">
        <v>55</v>
      </c>
      <c r="AC17" s="1" t="s">
        <v>4262</v>
      </c>
      <c r="AD17" s="1" t="s">
        <v>4262</v>
      </c>
      <c r="AE17" s="1" t="s">
        <v>30</v>
      </c>
    </row>
    <row r="18" spans="1:31" customFormat="1" ht="45" customHeight="1" x14ac:dyDescent="0.25">
      <c r="A18" s="1" t="s">
        <v>870</v>
      </c>
      <c r="B18" s="1" t="s">
        <v>9</v>
      </c>
      <c r="C18" s="1" t="s">
        <v>10</v>
      </c>
      <c r="D18" s="1" t="s">
        <v>1883</v>
      </c>
      <c r="E18" s="1" t="s">
        <v>3821</v>
      </c>
      <c r="F18" s="1">
        <v>15</v>
      </c>
      <c r="G18" s="1">
        <v>8</v>
      </c>
      <c r="H18" s="1">
        <v>53.33</v>
      </c>
      <c r="I18" s="6">
        <f t="shared" si="0"/>
        <v>91.333333333333343</v>
      </c>
      <c r="J18" s="1" t="s">
        <v>13</v>
      </c>
      <c r="K18" s="1" t="s">
        <v>13</v>
      </c>
      <c r="L18" s="1" t="s">
        <v>91</v>
      </c>
      <c r="M18" s="1" t="s">
        <v>30</v>
      </c>
      <c r="N18" s="1" t="s">
        <v>17</v>
      </c>
      <c r="O18" s="1" t="s">
        <v>19</v>
      </c>
      <c r="P18" s="1" t="s">
        <v>13</v>
      </c>
      <c r="Q18" s="1" t="s">
        <v>13</v>
      </c>
      <c r="R18" s="1" t="s">
        <v>13</v>
      </c>
      <c r="S18" s="1" t="s">
        <v>13</v>
      </c>
      <c r="T18" s="1" t="s">
        <v>4262</v>
      </c>
      <c r="U18" s="1" t="s">
        <v>13</v>
      </c>
      <c r="V18" s="1" t="s">
        <v>13</v>
      </c>
      <c r="W18" s="1" t="s">
        <v>19</v>
      </c>
      <c r="X18" s="1" t="s">
        <v>13</v>
      </c>
      <c r="Y18" s="1" t="s">
        <v>4262</v>
      </c>
      <c r="Z18" s="1" t="s">
        <v>19</v>
      </c>
      <c r="AA18" s="1" t="s">
        <v>13</v>
      </c>
      <c r="AB18" s="1" t="s">
        <v>13</v>
      </c>
      <c r="AC18" s="1" t="s">
        <v>4262</v>
      </c>
      <c r="AD18" s="1" t="s">
        <v>4262</v>
      </c>
      <c r="AE18" s="1" t="s">
        <v>19</v>
      </c>
    </row>
    <row r="19" spans="1:31" customFormat="1" ht="45" customHeight="1" x14ac:dyDescent="0.25">
      <c r="A19" s="1" t="s">
        <v>870</v>
      </c>
      <c r="B19" s="1" t="s">
        <v>9</v>
      </c>
      <c r="C19" s="1" t="s">
        <v>10</v>
      </c>
      <c r="D19" s="1" t="s">
        <v>1885</v>
      </c>
      <c r="E19" s="1" t="s">
        <v>3822</v>
      </c>
      <c r="F19" s="1">
        <v>18</v>
      </c>
      <c r="G19" s="1">
        <v>12</v>
      </c>
      <c r="H19" s="1">
        <v>66.67</v>
      </c>
      <c r="I19" s="6">
        <f t="shared" si="0"/>
        <v>75.833333333333343</v>
      </c>
      <c r="J19" s="1" t="s">
        <v>39</v>
      </c>
      <c r="K19" s="1" t="s">
        <v>55</v>
      </c>
      <c r="L19" s="1" t="s">
        <v>79</v>
      </c>
      <c r="M19" s="1" t="s">
        <v>30</v>
      </c>
      <c r="N19" s="1" t="s">
        <v>62</v>
      </c>
      <c r="O19" s="1" t="s">
        <v>39</v>
      </c>
      <c r="P19" s="1" t="s">
        <v>3356</v>
      </c>
      <c r="Q19" s="1" t="s">
        <v>39</v>
      </c>
      <c r="R19" s="1" t="s">
        <v>59</v>
      </c>
      <c r="S19" s="1" t="s">
        <v>91</v>
      </c>
      <c r="T19" s="1" t="s">
        <v>4262</v>
      </c>
      <c r="U19" s="1" t="s">
        <v>3361</v>
      </c>
      <c r="V19" s="1" t="s">
        <v>39</v>
      </c>
      <c r="W19" s="1" t="s">
        <v>55</v>
      </c>
      <c r="X19" s="1" t="s">
        <v>79</v>
      </c>
      <c r="Y19" s="1" t="s">
        <v>4262</v>
      </c>
      <c r="Z19" s="1" t="s">
        <v>39</v>
      </c>
      <c r="AA19" s="1" t="s">
        <v>55</v>
      </c>
      <c r="AB19" s="1" t="s">
        <v>55</v>
      </c>
      <c r="AC19" s="1" t="s">
        <v>4262</v>
      </c>
      <c r="AD19" s="1" t="s">
        <v>4262</v>
      </c>
      <c r="AE19" s="1" t="s">
        <v>55</v>
      </c>
    </row>
    <row r="20" spans="1:31" customFormat="1" ht="45" customHeight="1" x14ac:dyDescent="0.25">
      <c r="A20" s="1" t="s">
        <v>870</v>
      </c>
      <c r="B20" s="1" t="s">
        <v>9</v>
      </c>
      <c r="C20" s="1" t="s">
        <v>10</v>
      </c>
      <c r="D20" s="1" t="s">
        <v>1891</v>
      </c>
      <c r="E20" s="1" t="s">
        <v>3823</v>
      </c>
      <c r="F20" s="1">
        <v>37</v>
      </c>
      <c r="G20" s="1">
        <v>27</v>
      </c>
      <c r="H20" s="1">
        <v>72.97</v>
      </c>
      <c r="I20" s="6">
        <f t="shared" si="0"/>
        <v>90.111111111111128</v>
      </c>
      <c r="J20" s="1" t="s">
        <v>13</v>
      </c>
      <c r="K20" s="1" t="s">
        <v>70</v>
      </c>
      <c r="L20" s="1" t="s">
        <v>19</v>
      </c>
      <c r="M20" s="1" t="s">
        <v>14</v>
      </c>
      <c r="N20" s="1" t="s">
        <v>192</v>
      </c>
      <c r="O20" s="1" t="s">
        <v>70</v>
      </c>
      <c r="P20" s="1" t="s">
        <v>72</v>
      </c>
      <c r="Q20" s="1" t="s">
        <v>29</v>
      </c>
      <c r="R20" s="1" t="s">
        <v>70</v>
      </c>
      <c r="S20" s="1" t="s">
        <v>192</v>
      </c>
      <c r="T20" s="1" t="s">
        <v>4262</v>
      </c>
      <c r="U20" s="1" t="s">
        <v>14</v>
      </c>
      <c r="V20" s="1" t="s">
        <v>18</v>
      </c>
      <c r="W20" s="1" t="s">
        <v>39</v>
      </c>
      <c r="X20" s="1" t="s">
        <v>72</v>
      </c>
      <c r="Y20" s="1" t="s">
        <v>4262</v>
      </c>
      <c r="Z20" s="1" t="s">
        <v>70</v>
      </c>
      <c r="AA20" s="1" t="s">
        <v>70</v>
      </c>
      <c r="AB20" s="1" t="s">
        <v>70</v>
      </c>
      <c r="AC20" s="1" t="s">
        <v>4262</v>
      </c>
      <c r="AD20" s="1" t="s">
        <v>4262</v>
      </c>
      <c r="AE20" s="1" t="s">
        <v>70</v>
      </c>
    </row>
    <row r="21" spans="1:31" customFormat="1" ht="45" customHeight="1" x14ac:dyDescent="0.25">
      <c r="A21" s="1" t="s">
        <v>870</v>
      </c>
      <c r="B21" s="1" t="s">
        <v>9</v>
      </c>
      <c r="C21" s="1" t="s">
        <v>10</v>
      </c>
      <c r="D21" s="1" t="s">
        <v>1902</v>
      </c>
      <c r="E21" s="1" t="s">
        <v>3824</v>
      </c>
      <c r="F21" s="1">
        <v>44</v>
      </c>
      <c r="G21" s="1">
        <v>25</v>
      </c>
      <c r="H21" s="1">
        <v>56.82</v>
      </c>
      <c r="I21" s="6">
        <f t="shared" si="0"/>
        <v>84.666666666666671</v>
      </c>
      <c r="J21" s="1" t="s">
        <v>19</v>
      </c>
      <c r="K21" s="1" t="s">
        <v>14</v>
      </c>
      <c r="L21" s="1" t="s">
        <v>39</v>
      </c>
      <c r="M21" s="1" t="s">
        <v>39</v>
      </c>
      <c r="N21" s="1" t="s">
        <v>72</v>
      </c>
      <c r="O21" s="1" t="s">
        <v>48</v>
      </c>
      <c r="P21" s="1" t="s">
        <v>19</v>
      </c>
      <c r="Q21" s="1" t="s">
        <v>14</v>
      </c>
      <c r="R21" s="1" t="s">
        <v>39</v>
      </c>
      <c r="S21" s="1" t="s">
        <v>3361</v>
      </c>
      <c r="T21" s="1" t="s">
        <v>4262</v>
      </c>
      <c r="U21" s="1" t="s">
        <v>18</v>
      </c>
      <c r="V21" s="1" t="s">
        <v>55</v>
      </c>
      <c r="W21" s="1" t="s">
        <v>39</v>
      </c>
      <c r="X21" s="1" t="s">
        <v>18</v>
      </c>
      <c r="Y21" s="1" t="s">
        <v>4262</v>
      </c>
      <c r="Z21" s="1" t="s">
        <v>3361</v>
      </c>
      <c r="AA21" s="1" t="s">
        <v>19</v>
      </c>
      <c r="AB21" s="1" t="s">
        <v>19</v>
      </c>
      <c r="AC21" s="1" t="s">
        <v>4262</v>
      </c>
      <c r="AD21" s="1" t="s">
        <v>4262</v>
      </c>
      <c r="AE21" s="1" t="s">
        <v>39</v>
      </c>
    </row>
    <row r="22" spans="1:31" customFormat="1" ht="45" customHeight="1" x14ac:dyDescent="0.25">
      <c r="A22" s="1" t="s">
        <v>870</v>
      </c>
      <c r="B22" s="1" t="s">
        <v>9</v>
      </c>
      <c r="C22" s="1" t="s">
        <v>10</v>
      </c>
      <c r="D22" s="1" t="s">
        <v>1902</v>
      </c>
      <c r="E22" s="1" t="s">
        <v>3825</v>
      </c>
      <c r="F22" s="1">
        <v>23</v>
      </c>
      <c r="G22" s="1">
        <v>15</v>
      </c>
      <c r="H22" s="1">
        <v>65.22</v>
      </c>
      <c r="I22" s="6">
        <f t="shared" si="0"/>
        <v>90.166666666666657</v>
      </c>
      <c r="J22" s="1" t="s">
        <v>13</v>
      </c>
      <c r="K22" s="1" t="s">
        <v>13</v>
      </c>
      <c r="L22" s="1" t="s">
        <v>13</v>
      </c>
      <c r="M22" s="1" t="s">
        <v>29</v>
      </c>
      <c r="N22" s="1" t="s">
        <v>13</v>
      </c>
      <c r="O22" s="1" t="s">
        <v>13</v>
      </c>
      <c r="P22" s="1" t="s">
        <v>13</v>
      </c>
      <c r="Q22" s="1" t="s">
        <v>13</v>
      </c>
      <c r="R22" s="1" t="s">
        <v>29</v>
      </c>
      <c r="S22" s="1" t="s">
        <v>3360</v>
      </c>
      <c r="T22" s="1" t="s">
        <v>4262</v>
      </c>
      <c r="U22" s="1" t="s">
        <v>55</v>
      </c>
      <c r="V22" s="1" t="s">
        <v>39</v>
      </c>
      <c r="W22" s="1" t="s">
        <v>63</v>
      </c>
      <c r="X22" s="1" t="s">
        <v>76</v>
      </c>
      <c r="Y22" s="1" t="s">
        <v>4262</v>
      </c>
      <c r="Z22" s="1" t="s">
        <v>63</v>
      </c>
      <c r="AA22" s="1" t="s">
        <v>18</v>
      </c>
      <c r="AB22" s="1" t="s">
        <v>18</v>
      </c>
      <c r="AC22" s="1" t="s">
        <v>4262</v>
      </c>
      <c r="AD22" s="1" t="s">
        <v>4262</v>
      </c>
      <c r="AE22" s="1" t="s">
        <v>76</v>
      </c>
    </row>
    <row r="23" spans="1:31" customFormat="1" ht="45" customHeight="1" x14ac:dyDescent="0.25">
      <c r="A23" s="1" t="s">
        <v>870</v>
      </c>
      <c r="B23" s="1" t="s">
        <v>9</v>
      </c>
      <c r="C23" s="1" t="s">
        <v>10</v>
      </c>
      <c r="D23" s="1" t="s">
        <v>1916</v>
      </c>
      <c r="E23" s="1" t="s">
        <v>3826</v>
      </c>
      <c r="F23" s="1">
        <v>18</v>
      </c>
      <c r="G23" s="1">
        <v>9</v>
      </c>
      <c r="H23" s="1">
        <v>50</v>
      </c>
      <c r="I23" s="6">
        <f t="shared" si="0"/>
        <v>96.166666666666686</v>
      </c>
      <c r="J23" s="1" t="s">
        <v>13</v>
      </c>
      <c r="K23" s="1" t="s">
        <v>13</v>
      </c>
      <c r="L23" s="1" t="s">
        <v>3361</v>
      </c>
      <c r="M23" s="1" t="s">
        <v>13</v>
      </c>
      <c r="N23" s="1" t="s">
        <v>30</v>
      </c>
      <c r="O23" s="1" t="s">
        <v>50</v>
      </c>
      <c r="P23" s="1" t="s">
        <v>13</v>
      </c>
      <c r="Q23" s="1" t="s">
        <v>13</v>
      </c>
      <c r="R23" s="1" t="s">
        <v>13</v>
      </c>
      <c r="S23" s="1" t="s">
        <v>13</v>
      </c>
      <c r="T23" s="1" t="s">
        <v>4262</v>
      </c>
      <c r="U23" s="1" t="s">
        <v>13</v>
      </c>
      <c r="V23" s="1" t="s">
        <v>13</v>
      </c>
      <c r="W23" s="1" t="s">
        <v>13</v>
      </c>
      <c r="X23" s="1" t="s">
        <v>13</v>
      </c>
      <c r="Y23" s="1" t="s">
        <v>4262</v>
      </c>
      <c r="Z23" s="1" t="s">
        <v>13</v>
      </c>
      <c r="AA23" s="1" t="s">
        <v>13</v>
      </c>
      <c r="AB23" s="1" t="s">
        <v>13</v>
      </c>
      <c r="AC23" s="1" t="s">
        <v>4262</v>
      </c>
      <c r="AD23" s="1" t="s">
        <v>4262</v>
      </c>
      <c r="AE23" s="1" t="s">
        <v>50</v>
      </c>
    </row>
    <row r="24" spans="1:31" customFormat="1" ht="45" customHeight="1" x14ac:dyDescent="0.25">
      <c r="A24" s="1" t="s">
        <v>870</v>
      </c>
      <c r="B24" s="1" t="s">
        <v>9</v>
      </c>
      <c r="C24" s="1" t="s">
        <v>10</v>
      </c>
      <c r="D24" s="1" t="s">
        <v>1916</v>
      </c>
      <c r="E24" s="1" t="s">
        <v>3827</v>
      </c>
      <c r="F24" s="1">
        <v>6</v>
      </c>
      <c r="G24" s="1">
        <v>5</v>
      </c>
      <c r="H24" s="1">
        <v>83.33</v>
      </c>
      <c r="I24" s="6">
        <f t="shared" si="0"/>
        <v>79.000000000000028</v>
      </c>
      <c r="J24" s="1" t="s">
        <v>39</v>
      </c>
      <c r="K24" s="1" t="s">
        <v>39</v>
      </c>
      <c r="L24" s="1" t="s">
        <v>39</v>
      </c>
      <c r="M24" s="1" t="s">
        <v>39</v>
      </c>
      <c r="N24" s="1" t="s">
        <v>17</v>
      </c>
      <c r="O24" s="1" t="s">
        <v>39</v>
      </c>
      <c r="P24" s="1" t="s">
        <v>39</v>
      </c>
      <c r="Q24" s="1" t="s">
        <v>39</v>
      </c>
      <c r="R24" s="1" t="s">
        <v>39</v>
      </c>
      <c r="S24" s="1" t="s">
        <v>30</v>
      </c>
      <c r="T24" s="1" t="s">
        <v>4262</v>
      </c>
      <c r="U24" s="1" t="s">
        <v>39</v>
      </c>
      <c r="V24" s="1" t="s">
        <v>39</v>
      </c>
      <c r="W24" s="1" t="s">
        <v>39</v>
      </c>
      <c r="X24" s="1" t="s">
        <v>39</v>
      </c>
      <c r="Y24" s="1" t="s">
        <v>4262</v>
      </c>
      <c r="Z24" s="1" t="s">
        <v>39</v>
      </c>
      <c r="AA24" s="1" t="s">
        <v>39</v>
      </c>
      <c r="AB24" s="1" t="s">
        <v>39</v>
      </c>
      <c r="AC24" s="1" t="s">
        <v>4262</v>
      </c>
      <c r="AD24" s="1" t="s">
        <v>4262</v>
      </c>
      <c r="AE24" s="1" t="s">
        <v>39</v>
      </c>
    </row>
    <row r="25" spans="1:31" customFormat="1" ht="45" customHeight="1" x14ac:dyDescent="0.25">
      <c r="A25" s="1" t="s">
        <v>870</v>
      </c>
      <c r="B25" s="1" t="s">
        <v>9</v>
      </c>
      <c r="C25" s="1" t="s">
        <v>10</v>
      </c>
      <c r="D25" s="1" t="s">
        <v>1911</v>
      </c>
      <c r="E25" s="1" t="s">
        <v>3828</v>
      </c>
      <c r="F25" s="1">
        <v>7</v>
      </c>
      <c r="G25" s="1">
        <v>8</v>
      </c>
      <c r="H25" s="1">
        <v>114.29</v>
      </c>
      <c r="I25" s="6">
        <f t="shared" si="0"/>
        <v>80.555555555555557</v>
      </c>
      <c r="J25" s="1" t="s">
        <v>76</v>
      </c>
      <c r="K25" s="1" t="s">
        <v>13</v>
      </c>
      <c r="L25" s="1" t="s">
        <v>76</v>
      </c>
      <c r="M25" s="1" t="s">
        <v>3360</v>
      </c>
      <c r="N25" s="1" t="s">
        <v>13</v>
      </c>
      <c r="O25" s="1" t="s">
        <v>3360</v>
      </c>
      <c r="P25" s="1" t="s">
        <v>3360</v>
      </c>
      <c r="Q25" s="1" t="s">
        <v>59</v>
      </c>
      <c r="R25" s="1" t="s">
        <v>76</v>
      </c>
      <c r="S25" s="1" t="s">
        <v>3444</v>
      </c>
      <c r="T25" s="1" t="s">
        <v>4262</v>
      </c>
      <c r="U25" s="1" t="s">
        <v>76</v>
      </c>
      <c r="V25" s="1" t="s">
        <v>3360</v>
      </c>
      <c r="W25" s="1" t="s">
        <v>76</v>
      </c>
      <c r="X25" s="1" t="s">
        <v>13</v>
      </c>
      <c r="Y25" s="1" t="s">
        <v>4262</v>
      </c>
      <c r="Z25" s="1" t="s">
        <v>3360</v>
      </c>
      <c r="AA25" s="1" t="s">
        <v>59</v>
      </c>
      <c r="AB25" s="1" t="s">
        <v>3360</v>
      </c>
      <c r="AC25" s="1" t="s">
        <v>4262</v>
      </c>
      <c r="AD25" s="1" t="s">
        <v>4262</v>
      </c>
      <c r="AE25" s="1" t="s">
        <v>3360</v>
      </c>
    </row>
    <row r="26" spans="1:31" ht="45" customHeight="1" x14ac:dyDescent="0.25">
      <c r="A26" s="1" t="s">
        <v>870</v>
      </c>
      <c r="B26" s="1" t="s">
        <v>1191</v>
      </c>
      <c r="C26" s="1" t="s">
        <v>499</v>
      </c>
      <c r="D26" s="1" t="s">
        <v>1879</v>
      </c>
      <c r="E26" s="1" t="s">
        <v>1880</v>
      </c>
      <c r="F26" s="1">
        <v>5</v>
      </c>
      <c r="G26" s="1">
        <v>4</v>
      </c>
      <c r="H26" s="1">
        <v>80</v>
      </c>
      <c r="I26" s="4">
        <f>(J26+K26+L26++M26+N26+O26+P26+Q26+R26+S26+T26+U26+V26+W26+X26+Y26+Z26+AA26+AB26+AC26+AD26+AE26)*100/22</f>
        <v>90.545454545454561</v>
      </c>
      <c r="J26" s="1" t="s">
        <v>13</v>
      </c>
      <c r="K26" s="1" t="s">
        <v>13</v>
      </c>
      <c r="L26" s="1" t="s">
        <v>17</v>
      </c>
      <c r="M26" s="1" t="s">
        <v>13</v>
      </c>
      <c r="N26" s="1" t="s">
        <v>13</v>
      </c>
      <c r="O26" s="1" t="s">
        <v>13</v>
      </c>
      <c r="P26" s="1" t="s">
        <v>13</v>
      </c>
      <c r="Q26" s="1" t="s">
        <v>30</v>
      </c>
      <c r="R26" s="1" t="s">
        <v>13</v>
      </c>
      <c r="S26" s="1" t="s">
        <v>90</v>
      </c>
      <c r="T26" s="1" t="s">
        <v>30</v>
      </c>
      <c r="U26" s="1" t="s">
        <v>13</v>
      </c>
      <c r="V26" s="1" t="s">
        <v>17</v>
      </c>
      <c r="W26" s="1" t="s">
        <v>13</v>
      </c>
      <c r="X26" s="1" t="s">
        <v>13</v>
      </c>
      <c r="Y26" s="1" t="s">
        <v>13</v>
      </c>
      <c r="Z26" s="1" t="s">
        <v>13</v>
      </c>
      <c r="AA26" s="1" t="s">
        <v>13</v>
      </c>
      <c r="AB26" s="1" t="s">
        <v>13</v>
      </c>
      <c r="AC26" s="1" t="s">
        <v>13</v>
      </c>
      <c r="AD26" s="1" t="s">
        <v>30</v>
      </c>
      <c r="AE26" s="1" t="s">
        <v>13</v>
      </c>
    </row>
    <row r="27" spans="1:31" ht="45" customHeight="1" x14ac:dyDescent="0.25">
      <c r="A27" s="1" t="s">
        <v>870</v>
      </c>
      <c r="B27" s="1" t="s">
        <v>1191</v>
      </c>
      <c r="C27" s="1" t="s">
        <v>499</v>
      </c>
      <c r="D27" s="1" t="s">
        <v>1881</v>
      </c>
      <c r="E27" s="1" t="s">
        <v>1882</v>
      </c>
      <c r="F27" s="1">
        <v>105</v>
      </c>
      <c r="G27" s="1">
        <v>60</v>
      </c>
      <c r="H27" s="1">
        <v>57.14</v>
      </c>
      <c r="I27" s="4">
        <f t="shared" ref="I27:I50" si="1">(J27+K27+L27++M27+N27+O27+P27+Q27+R27+S27+T27+U27+V27+W27+X27+Y27+Z27+AA27+AB27+AC27+AD27+AE27)*100/22</f>
        <v>92.045454545454547</v>
      </c>
      <c r="J27" s="1" t="s">
        <v>70</v>
      </c>
      <c r="K27" s="1" t="s">
        <v>13</v>
      </c>
      <c r="L27" s="1" t="s">
        <v>48</v>
      </c>
      <c r="M27" s="1" t="s">
        <v>19</v>
      </c>
      <c r="N27" s="1" t="s">
        <v>76</v>
      </c>
      <c r="O27" s="1" t="s">
        <v>48</v>
      </c>
      <c r="P27" s="1" t="s">
        <v>48</v>
      </c>
      <c r="Q27" s="1" t="s">
        <v>44</v>
      </c>
      <c r="R27" s="1" t="s">
        <v>29</v>
      </c>
      <c r="S27" s="1" t="s">
        <v>19</v>
      </c>
      <c r="T27" s="1" t="s">
        <v>44</v>
      </c>
      <c r="U27" s="1" t="s">
        <v>48</v>
      </c>
      <c r="V27" s="1" t="s">
        <v>14</v>
      </c>
      <c r="W27" s="1" t="s">
        <v>45</v>
      </c>
      <c r="X27" s="1" t="s">
        <v>48</v>
      </c>
      <c r="Y27" s="1" t="s">
        <v>59</v>
      </c>
      <c r="Z27" s="1" t="s">
        <v>45</v>
      </c>
      <c r="AA27" s="1" t="s">
        <v>14</v>
      </c>
      <c r="AB27" s="1" t="s">
        <v>45</v>
      </c>
      <c r="AC27" s="1" t="s">
        <v>48</v>
      </c>
      <c r="AD27" s="1" t="s">
        <v>48</v>
      </c>
      <c r="AE27" s="1" t="s">
        <v>48</v>
      </c>
    </row>
    <row r="28" spans="1:31" ht="45" customHeight="1" x14ac:dyDescent="0.25">
      <c r="A28" s="1" t="s">
        <v>870</v>
      </c>
      <c r="B28" s="1" t="s">
        <v>1191</v>
      </c>
      <c r="C28" s="1" t="s">
        <v>499</v>
      </c>
      <c r="D28" s="1" t="s">
        <v>1883</v>
      </c>
      <c r="E28" s="1" t="s">
        <v>1884</v>
      </c>
      <c r="F28" s="1">
        <v>221</v>
      </c>
      <c r="G28" s="1">
        <v>100</v>
      </c>
      <c r="H28" s="1">
        <v>45.25</v>
      </c>
      <c r="I28" s="4">
        <f t="shared" si="1"/>
        <v>88.818181818181813</v>
      </c>
      <c r="J28" s="1" t="s">
        <v>70</v>
      </c>
      <c r="K28" s="1" t="s">
        <v>15</v>
      </c>
      <c r="L28" s="1" t="s">
        <v>29</v>
      </c>
      <c r="M28" s="1" t="s">
        <v>40</v>
      </c>
      <c r="N28" s="1" t="s">
        <v>40</v>
      </c>
      <c r="O28" s="1" t="s">
        <v>40</v>
      </c>
      <c r="P28" s="1" t="s">
        <v>50</v>
      </c>
      <c r="Q28" s="1" t="s">
        <v>48</v>
      </c>
      <c r="R28" s="1" t="s">
        <v>14</v>
      </c>
      <c r="S28" s="1" t="s">
        <v>330</v>
      </c>
      <c r="T28" s="1" t="s">
        <v>14</v>
      </c>
      <c r="U28" s="1" t="s">
        <v>19</v>
      </c>
      <c r="V28" s="1" t="s">
        <v>72</v>
      </c>
      <c r="W28" s="1" t="s">
        <v>76</v>
      </c>
      <c r="X28" s="1" t="s">
        <v>40</v>
      </c>
      <c r="Y28" s="1" t="s">
        <v>18</v>
      </c>
      <c r="Z28" s="1" t="s">
        <v>40</v>
      </c>
      <c r="AA28" s="1" t="s">
        <v>40</v>
      </c>
      <c r="AB28" s="1" t="s">
        <v>40</v>
      </c>
      <c r="AC28" s="1" t="s">
        <v>50</v>
      </c>
      <c r="AD28" s="1" t="s">
        <v>59</v>
      </c>
      <c r="AE28" s="1" t="s">
        <v>18</v>
      </c>
    </row>
    <row r="29" spans="1:31" ht="45" customHeight="1" x14ac:dyDescent="0.25">
      <c r="A29" s="1" t="s">
        <v>870</v>
      </c>
      <c r="B29" s="1" t="s">
        <v>1191</v>
      </c>
      <c r="C29" s="1" t="s">
        <v>499</v>
      </c>
      <c r="D29" s="1" t="s">
        <v>1885</v>
      </c>
      <c r="E29" s="1" t="s">
        <v>1886</v>
      </c>
      <c r="F29" s="1">
        <v>181</v>
      </c>
      <c r="G29" s="1">
        <v>85</v>
      </c>
      <c r="H29" s="1">
        <v>46.96</v>
      </c>
      <c r="I29" s="4">
        <f t="shared" si="1"/>
        <v>86.227272727272734</v>
      </c>
      <c r="J29" s="1" t="s">
        <v>15</v>
      </c>
      <c r="K29" s="1" t="s">
        <v>14</v>
      </c>
      <c r="L29" s="1" t="s">
        <v>3404</v>
      </c>
      <c r="M29" s="1" t="s">
        <v>59</v>
      </c>
      <c r="N29" s="1" t="s">
        <v>3361</v>
      </c>
      <c r="O29" s="1" t="s">
        <v>18</v>
      </c>
      <c r="P29" s="1" t="s">
        <v>3361</v>
      </c>
      <c r="Q29" s="1" t="s">
        <v>19</v>
      </c>
      <c r="R29" s="1" t="s">
        <v>18</v>
      </c>
      <c r="S29" s="1" t="s">
        <v>3360</v>
      </c>
      <c r="T29" s="1" t="s">
        <v>29</v>
      </c>
      <c r="U29" s="1" t="s">
        <v>19</v>
      </c>
      <c r="V29" s="1" t="s">
        <v>55</v>
      </c>
      <c r="W29" s="1" t="s">
        <v>50</v>
      </c>
      <c r="X29" s="1" t="s">
        <v>45</v>
      </c>
      <c r="Y29" s="1" t="s">
        <v>48</v>
      </c>
      <c r="Z29" s="1" t="s">
        <v>14</v>
      </c>
      <c r="AA29" s="1" t="s">
        <v>76</v>
      </c>
      <c r="AB29" s="1" t="s">
        <v>14</v>
      </c>
      <c r="AC29" s="1" t="s">
        <v>48</v>
      </c>
      <c r="AD29" s="1" t="s">
        <v>63</v>
      </c>
      <c r="AE29" s="1" t="s">
        <v>72</v>
      </c>
    </row>
    <row r="30" spans="1:31" ht="45" customHeight="1" x14ac:dyDescent="0.25">
      <c r="A30" s="1" t="s">
        <v>870</v>
      </c>
      <c r="B30" s="1" t="s">
        <v>1191</v>
      </c>
      <c r="C30" s="1" t="s">
        <v>499</v>
      </c>
      <c r="D30" s="1" t="s">
        <v>1887</v>
      </c>
      <c r="E30" s="1" t="s">
        <v>1888</v>
      </c>
      <c r="F30" s="1">
        <v>211</v>
      </c>
      <c r="G30" s="1">
        <v>115</v>
      </c>
      <c r="H30" s="1">
        <v>54.5</v>
      </c>
      <c r="I30" s="4">
        <f t="shared" si="1"/>
        <v>92.13636363636364</v>
      </c>
      <c r="J30" s="1" t="s">
        <v>44</v>
      </c>
      <c r="K30" s="1" t="s">
        <v>45</v>
      </c>
      <c r="L30" s="1" t="s">
        <v>76</v>
      </c>
      <c r="M30" s="1" t="s">
        <v>14</v>
      </c>
      <c r="N30" s="1" t="s">
        <v>48</v>
      </c>
      <c r="O30" s="1" t="s">
        <v>15</v>
      </c>
      <c r="P30" s="1" t="s">
        <v>48</v>
      </c>
      <c r="Q30" s="1" t="s">
        <v>15</v>
      </c>
      <c r="R30" s="1" t="s">
        <v>48</v>
      </c>
      <c r="S30" s="1" t="s">
        <v>40</v>
      </c>
      <c r="T30" s="1" t="s">
        <v>15</v>
      </c>
      <c r="U30" s="1" t="s">
        <v>29</v>
      </c>
      <c r="V30" s="1" t="s">
        <v>14</v>
      </c>
      <c r="W30" s="1" t="s">
        <v>29</v>
      </c>
      <c r="X30" s="1" t="s">
        <v>29</v>
      </c>
      <c r="Y30" s="1" t="s">
        <v>14</v>
      </c>
      <c r="Z30" s="1" t="s">
        <v>14</v>
      </c>
      <c r="AA30" s="1" t="s">
        <v>19</v>
      </c>
      <c r="AB30" s="1" t="s">
        <v>19</v>
      </c>
      <c r="AC30" s="1" t="s">
        <v>15</v>
      </c>
      <c r="AD30" s="1" t="s">
        <v>45</v>
      </c>
      <c r="AE30" s="1" t="s">
        <v>14</v>
      </c>
    </row>
    <row r="31" spans="1:31" ht="45" customHeight="1" x14ac:dyDescent="0.25">
      <c r="A31" s="1" t="s">
        <v>870</v>
      </c>
      <c r="B31" s="1" t="s">
        <v>1191</v>
      </c>
      <c r="C31" s="1" t="s">
        <v>499</v>
      </c>
      <c r="D31" s="1" t="s">
        <v>1889</v>
      </c>
      <c r="E31" s="1" t="s">
        <v>1890</v>
      </c>
      <c r="F31" s="1">
        <v>2</v>
      </c>
      <c r="G31" s="1">
        <v>5</v>
      </c>
      <c r="H31" s="1">
        <v>250</v>
      </c>
      <c r="I31" s="4">
        <f t="shared" si="1"/>
        <v>82.727272727272734</v>
      </c>
      <c r="J31" s="1" t="s">
        <v>13</v>
      </c>
      <c r="K31" s="1" t="s">
        <v>13</v>
      </c>
      <c r="L31" s="1" t="s">
        <v>13</v>
      </c>
      <c r="M31" s="1" t="s">
        <v>3832</v>
      </c>
      <c r="N31" s="1" t="s">
        <v>39</v>
      </c>
      <c r="O31" s="1" t="s">
        <v>13</v>
      </c>
      <c r="P31" s="1" t="s">
        <v>39</v>
      </c>
      <c r="Q31" s="1" t="s">
        <v>30</v>
      </c>
      <c r="R31" s="1" t="s">
        <v>13</v>
      </c>
      <c r="S31" s="1" t="s">
        <v>13</v>
      </c>
      <c r="T31" s="1" t="s">
        <v>13</v>
      </c>
      <c r="U31" s="1" t="s">
        <v>30</v>
      </c>
      <c r="V31" s="1" t="s">
        <v>39</v>
      </c>
      <c r="W31" s="1" t="s">
        <v>39</v>
      </c>
      <c r="X31" s="1" t="s">
        <v>91</v>
      </c>
      <c r="Y31" s="1" t="s">
        <v>3356</v>
      </c>
      <c r="Z31" s="1" t="s">
        <v>13</v>
      </c>
      <c r="AA31" s="1" t="s">
        <v>13</v>
      </c>
      <c r="AB31" s="1" t="s">
        <v>13</v>
      </c>
      <c r="AC31" s="1" t="s">
        <v>39</v>
      </c>
      <c r="AD31" s="1" t="s">
        <v>13</v>
      </c>
      <c r="AE31" s="1" t="s">
        <v>3792</v>
      </c>
    </row>
    <row r="32" spans="1:31" ht="45" customHeight="1" x14ac:dyDescent="0.25">
      <c r="A32" s="1" t="s">
        <v>870</v>
      </c>
      <c r="B32" s="1" t="s">
        <v>1191</v>
      </c>
      <c r="C32" s="1" t="s">
        <v>499</v>
      </c>
      <c r="D32" s="1" t="s">
        <v>1891</v>
      </c>
      <c r="E32" s="1" t="s">
        <v>1892</v>
      </c>
      <c r="F32" s="1">
        <v>116</v>
      </c>
      <c r="G32" s="1">
        <v>96</v>
      </c>
      <c r="H32" s="1">
        <v>82.76</v>
      </c>
      <c r="I32" s="4">
        <f t="shared" si="1"/>
        <v>96.772727272727252</v>
      </c>
      <c r="J32" s="1" t="s">
        <v>70</v>
      </c>
      <c r="K32" s="1" t="s">
        <v>68</v>
      </c>
      <c r="L32" s="1" t="s">
        <v>69</v>
      </c>
      <c r="M32" s="1" t="s">
        <v>69</v>
      </c>
      <c r="N32" s="1" t="s">
        <v>29</v>
      </c>
      <c r="O32" s="1" t="s">
        <v>69</v>
      </c>
      <c r="P32" s="1" t="s">
        <v>45</v>
      </c>
      <c r="Q32" s="1" t="s">
        <v>68</v>
      </c>
      <c r="R32" s="1" t="s">
        <v>69</v>
      </c>
      <c r="S32" s="1" t="s">
        <v>15</v>
      </c>
      <c r="T32" s="1" t="s">
        <v>68</v>
      </c>
      <c r="U32" s="1" t="s">
        <v>13</v>
      </c>
      <c r="V32" s="1" t="s">
        <v>29</v>
      </c>
      <c r="W32" s="1" t="s">
        <v>45</v>
      </c>
      <c r="X32" s="1" t="s">
        <v>44</v>
      </c>
      <c r="Y32" s="1" t="s">
        <v>70</v>
      </c>
      <c r="Z32" s="1" t="s">
        <v>44</v>
      </c>
      <c r="AA32" s="1" t="s">
        <v>68</v>
      </c>
      <c r="AB32" s="1" t="s">
        <v>68</v>
      </c>
      <c r="AC32" s="1" t="s">
        <v>69</v>
      </c>
      <c r="AD32" s="1" t="s">
        <v>40</v>
      </c>
      <c r="AE32" s="1" t="s">
        <v>69</v>
      </c>
    </row>
    <row r="33" spans="1:31" ht="45" customHeight="1" x14ac:dyDescent="0.25">
      <c r="A33" s="1" t="s">
        <v>870</v>
      </c>
      <c r="B33" s="1" t="s">
        <v>1191</v>
      </c>
      <c r="C33" s="1" t="s">
        <v>499</v>
      </c>
      <c r="D33" s="1" t="s">
        <v>1893</v>
      </c>
      <c r="E33" s="1" t="s">
        <v>1894</v>
      </c>
      <c r="F33" s="1">
        <v>6</v>
      </c>
      <c r="G33" s="1">
        <v>4</v>
      </c>
      <c r="H33" s="1">
        <v>66.67</v>
      </c>
      <c r="I33" s="4">
        <f t="shared" si="1"/>
        <v>92.045454545454547</v>
      </c>
      <c r="J33" s="1" t="s">
        <v>13</v>
      </c>
      <c r="K33" s="1" t="s">
        <v>13</v>
      </c>
      <c r="L33" s="1" t="s">
        <v>30</v>
      </c>
      <c r="M33" s="1" t="s">
        <v>13</v>
      </c>
      <c r="N33" s="1" t="s">
        <v>30</v>
      </c>
      <c r="O33" s="1" t="s">
        <v>30</v>
      </c>
      <c r="P33" s="1" t="s">
        <v>13</v>
      </c>
      <c r="Q33" s="1" t="s">
        <v>13</v>
      </c>
      <c r="R33" s="1" t="s">
        <v>30</v>
      </c>
      <c r="S33" s="1" t="s">
        <v>30</v>
      </c>
      <c r="T33" s="1" t="s">
        <v>13</v>
      </c>
      <c r="U33" s="1" t="s">
        <v>13</v>
      </c>
      <c r="V33" s="1" t="s">
        <v>30</v>
      </c>
      <c r="W33" s="1" t="s">
        <v>13</v>
      </c>
      <c r="X33" s="1" t="s">
        <v>13</v>
      </c>
      <c r="Y33" s="1" t="s">
        <v>13</v>
      </c>
      <c r="Z33" s="1" t="s">
        <v>13</v>
      </c>
      <c r="AA33" s="1" t="s">
        <v>13</v>
      </c>
      <c r="AB33" s="1" t="s">
        <v>30</v>
      </c>
      <c r="AC33" s="1" t="s">
        <v>13</v>
      </c>
      <c r="AD33" s="1" t="s">
        <v>13</v>
      </c>
      <c r="AE33" s="1" t="s">
        <v>13</v>
      </c>
    </row>
    <row r="34" spans="1:31" ht="45" customHeight="1" x14ac:dyDescent="0.25">
      <c r="A34" s="1" t="s">
        <v>870</v>
      </c>
      <c r="B34" s="1" t="s">
        <v>1191</v>
      </c>
      <c r="C34" s="1" t="s">
        <v>499</v>
      </c>
      <c r="D34" s="1" t="s">
        <v>1893</v>
      </c>
      <c r="E34" s="1" t="s">
        <v>1895</v>
      </c>
      <c r="F34" s="1">
        <v>2</v>
      </c>
      <c r="G34" s="1">
        <v>4</v>
      </c>
      <c r="H34" s="1">
        <v>200</v>
      </c>
      <c r="I34" s="4">
        <f t="shared" si="1"/>
        <v>100</v>
      </c>
      <c r="J34" s="1" t="s">
        <v>13</v>
      </c>
      <c r="K34" s="1" t="s">
        <v>13</v>
      </c>
      <c r="L34" s="1" t="s">
        <v>13</v>
      </c>
      <c r="M34" s="1" t="s">
        <v>13</v>
      </c>
      <c r="N34" s="1" t="s">
        <v>13</v>
      </c>
      <c r="O34" s="1" t="s">
        <v>13</v>
      </c>
      <c r="P34" s="1" t="s">
        <v>13</v>
      </c>
      <c r="Q34" s="1" t="s">
        <v>13</v>
      </c>
      <c r="R34" s="1" t="s">
        <v>13</v>
      </c>
      <c r="S34" s="1" t="s">
        <v>13</v>
      </c>
      <c r="T34" s="1" t="s">
        <v>13</v>
      </c>
      <c r="U34" s="1" t="s">
        <v>13</v>
      </c>
      <c r="V34" s="1" t="s">
        <v>13</v>
      </c>
      <c r="W34" s="1" t="s">
        <v>13</v>
      </c>
      <c r="X34" s="1" t="s">
        <v>13</v>
      </c>
      <c r="Y34" s="1" t="s">
        <v>13</v>
      </c>
      <c r="Z34" s="1" t="s">
        <v>13</v>
      </c>
      <c r="AA34" s="1" t="s">
        <v>13</v>
      </c>
      <c r="AB34" s="1" t="s">
        <v>13</v>
      </c>
      <c r="AC34" s="1" t="s">
        <v>13</v>
      </c>
      <c r="AD34" s="1" t="s">
        <v>13</v>
      </c>
      <c r="AE34" s="1" t="s">
        <v>13</v>
      </c>
    </row>
    <row r="35" spans="1:31" ht="45" customHeight="1" x14ac:dyDescent="0.25">
      <c r="A35" s="1" t="s">
        <v>870</v>
      </c>
      <c r="B35" s="1" t="s">
        <v>1191</v>
      </c>
      <c r="C35" s="1" t="s">
        <v>499</v>
      </c>
      <c r="D35" s="1" t="s">
        <v>1887</v>
      </c>
      <c r="E35" s="1" t="s">
        <v>1896</v>
      </c>
      <c r="F35" s="1">
        <v>13</v>
      </c>
      <c r="G35" s="1">
        <v>6</v>
      </c>
      <c r="H35" s="1">
        <v>46.15</v>
      </c>
      <c r="I35" s="4">
        <f t="shared" si="1"/>
        <v>92.227272727272734</v>
      </c>
      <c r="J35" s="1" t="s">
        <v>13</v>
      </c>
      <c r="K35" s="1" t="s">
        <v>13</v>
      </c>
      <c r="L35" s="1" t="s">
        <v>30</v>
      </c>
      <c r="M35" s="1" t="s">
        <v>59</v>
      </c>
      <c r="N35" s="1" t="s">
        <v>13</v>
      </c>
      <c r="O35" s="1" t="s">
        <v>13</v>
      </c>
      <c r="P35" s="1" t="s">
        <v>59</v>
      </c>
      <c r="Q35" s="1" t="s">
        <v>13</v>
      </c>
      <c r="R35" s="1" t="s">
        <v>13</v>
      </c>
      <c r="S35" s="1" t="s">
        <v>30</v>
      </c>
      <c r="T35" s="1" t="s">
        <v>13</v>
      </c>
      <c r="U35" s="1" t="s">
        <v>13</v>
      </c>
      <c r="V35" s="1" t="s">
        <v>59</v>
      </c>
      <c r="W35" s="1" t="s">
        <v>59</v>
      </c>
      <c r="X35" s="1" t="s">
        <v>13</v>
      </c>
      <c r="Y35" s="1" t="s">
        <v>17</v>
      </c>
      <c r="Z35" s="1" t="s">
        <v>13</v>
      </c>
      <c r="AA35" s="1" t="s">
        <v>13</v>
      </c>
      <c r="AB35" s="1" t="s">
        <v>13</v>
      </c>
      <c r="AC35" s="1" t="s">
        <v>13</v>
      </c>
      <c r="AD35" s="1" t="s">
        <v>13</v>
      </c>
      <c r="AE35" s="1" t="s">
        <v>39</v>
      </c>
    </row>
    <row r="36" spans="1:31" ht="45" customHeight="1" x14ac:dyDescent="0.25">
      <c r="A36" s="1" t="s">
        <v>870</v>
      </c>
      <c r="B36" s="1" t="s">
        <v>1191</v>
      </c>
      <c r="C36" s="1" t="s">
        <v>499</v>
      </c>
      <c r="D36" s="1" t="s">
        <v>1885</v>
      </c>
      <c r="E36" s="1" t="s">
        <v>3829</v>
      </c>
      <c r="F36" s="1">
        <v>10</v>
      </c>
      <c r="G36" s="1">
        <v>7</v>
      </c>
      <c r="H36" s="1">
        <v>70</v>
      </c>
      <c r="I36" s="4">
        <f t="shared" si="1"/>
        <v>75.590909090909093</v>
      </c>
      <c r="J36" s="1" t="s">
        <v>59</v>
      </c>
      <c r="K36" s="1" t="s">
        <v>59</v>
      </c>
      <c r="L36" s="1" t="s">
        <v>3360</v>
      </c>
      <c r="M36" s="1" t="s">
        <v>59</v>
      </c>
      <c r="N36" s="1" t="s">
        <v>39</v>
      </c>
      <c r="O36" s="1" t="s">
        <v>17</v>
      </c>
      <c r="P36" s="1" t="s">
        <v>3360</v>
      </c>
      <c r="Q36" s="1" t="s">
        <v>3360</v>
      </c>
      <c r="R36" s="1" t="s">
        <v>3360</v>
      </c>
      <c r="S36" s="1" t="s">
        <v>3444</v>
      </c>
      <c r="T36" s="1" t="s">
        <v>76</v>
      </c>
      <c r="U36" s="1" t="s">
        <v>3360</v>
      </c>
      <c r="V36" s="1" t="s">
        <v>3444</v>
      </c>
      <c r="W36" s="1" t="s">
        <v>3360</v>
      </c>
      <c r="X36" s="1" t="s">
        <v>76</v>
      </c>
      <c r="Y36" s="1" t="s">
        <v>17</v>
      </c>
      <c r="Z36" s="1" t="s">
        <v>76</v>
      </c>
      <c r="AA36" s="1" t="s">
        <v>76</v>
      </c>
      <c r="AB36" s="1" t="s">
        <v>76</v>
      </c>
      <c r="AC36" s="1" t="s">
        <v>39</v>
      </c>
      <c r="AD36" s="1" t="s">
        <v>17</v>
      </c>
      <c r="AE36" s="1" t="s">
        <v>59</v>
      </c>
    </row>
    <row r="37" spans="1:31" ht="45" customHeight="1" x14ac:dyDescent="0.25">
      <c r="A37" s="1" t="s">
        <v>870</v>
      </c>
      <c r="B37" s="1" t="s">
        <v>1191</v>
      </c>
      <c r="C37" s="1" t="s">
        <v>499</v>
      </c>
      <c r="D37" s="1" t="s">
        <v>1883</v>
      </c>
      <c r="E37" s="1" t="s">
        <v>1897</v>
      </c>
      <c r="F37" s="1">
        <v>21</v>
      </c>
      <c r="G37" s="1">
        <v>10</v>
      </c>
      <c r="H37" s="1">
        <v>47.62</v>
      </c>
      <c r="I37" s="4">
        <f t="shared" si="1"/>
        <v>88.13636363636364</v>
      </c>
      <c r="J37" s="1" t="s">
        <v>17</v>
      </c>
      <c r="K37" s="1" t="s">
        <v>13</v>
      </c>
      <c r="L37" s="1" t="s">
        <v>19</v>
      </c>
      <c r="M37" s="1" t="s">
        <v>39</v>
      </c>
      <c r="N37" s="1" t="s">
        <v>76</v>
      </c>
      <c r="O37" s="1" t="s">
        <v>3358</v>
      </c>
      <c r="P37" s="1" t="s">
        <v>19</v>
      </c>
      <c r="Q37" s="1" t="s">
        <v>13</v>
      </c>
      <c r="R37" s="1" t="s">
        <v>13</v>
      </c>
      <c r="S37" s="1" t="s">
        <v>76</v>
      </c>
      <c r="T37" s="1" t="s">
        <v>13</v>
      </c>
      <c r="U37" s="1" t="s">
        <v>13</v>
      </c>
      <c r="V37" s="1" t="s">
        <v>13</v>
      </c>
      <c r="W37" s="1" t="s">
        <v>13</v>
      </c>
      <c r="X37" s="1" t="s">
        <v>40</v>
      </c>
      <c r="Y37" s="1" t="s">
        <v>3356</v>
      </c>
      <c r="Z37" s="1" t="s">
        <v>50</v>
      </c>
      <c r="AA37" s="1" t="s">
        <v>3361</v>
      </c>
      <c r="AB37" s="1" t="s">
        <v>40</v>
      </c>
      <c r="AC37" s="1" t="s">
        <v>50</v>
      </c>
      <c r="AD37" s="1" t="s">
        <v>3361</v>
      </c>
      <c r="AE37" s="1" t="s">
        <v>13</v>
      </c>
    </row>
    <row r="38" spans="1:31" ht="45" customHeight="1" x14ac:dyDescent="0.25">
      <c r="A38" s="1" t="s">
        <v>870</v>
      </c>
      <c r="B38" s="1" t="s">
        <v>1191</v>
      </c>
      <c r="C38" s="1" t="s">
        <v>499</v>
      </c>
      <c r="D38" s="1" t="s">
        <v>1898</v>
      </c>
      <c r="E38" s="1" t="s">
        <v>1899</v>
      </c>
      <c r="F38" s="1">
        <v>65</v>
      </c>
      <c r="G38" s="1">
        <v>35</v>
      </c>
      <c r="H38" s="1">
        <v>53.85</v>
      </c>
      <c r="I38" s="4">
        <f t="shared" si="1"/>
        <v>89.545454545454518</v>
      </c>
      <c r="J38" s="1" t="s">
        <v>70</v>
      </c>
      <c r="K38" s="1" t="s">
        <v>44</v>
      </c>
      <c r="L38" s="1" t="s">
        <v>40</v>
      </c>
      <c r="M38" s="1" t="s">
        <v>19</v>
      </c>
      <c r="N38" s="1" t="s">
        <v>22</v>
      </c>
      <c r="O38" s="1" t="s">
        <v>15</v>
      </c>
      <c r="P38" s="1" t="s">
        <v>50</v>
      </c>
      <c r="Q38" s="1" t="s">
        <v>72</v>
      </c>
      <c r="R38" s="1" t="s">
        <v>19</v>
      </c>
      <c r="S38" s="1" t="s">
        <v>66</v>
      </c>
      <c r="T38" s="1" t="s">
        <v>48</v>
      </c>
      <c r="U38" s="1" t="s">
        <v>15</v>
      </c>
      <c r="V38" s="1" t="s">
        <v>50</v>
      </c>
      <c r="W38" s="1" t="s">
        <v>48</v>
      </c>
      <c r="X38" s="1" t="s">
        <v>15</v>
      </c>
      <c r="Y38" s="1" t="s">
        <v>15</v>
      </c>
      <c r="Z38" s="1" t="s">
        <v>15</v>
      </c>
      <c r="AA38" s="1" t="s">
        <v>48</v>
      </c>
      <c r="AB38" s="1" t="s">
        <v>48</v>
      </c>
      <c r="AC38" s="1" t="s">
        <v>76</v>
      </c>
      <c r="AD38" s="1" t="s">
        <v>63</v>
      </c>
      <c r="AE38" s="1" t="s">
        <v>48</v>
      </c>
    </row>
    <row r="39" spans="1:31" ht="45" customHeight="1" x14ac:dyDescent="0.25">
      <c r="A39" s="1" t="s">
        <v>870</v>
      </c>
      <c r="B39" s="1" t="s">
        <v>1191</v>
      </c>
      <c r="C39" s="1" t="s">
        <v>499</v>
      </c>
      <c r="D39" s="1" t="s">
        <v>1900</v>
      </c>
      <c r="E39" s="1" t="s">
        <v>1901</v>
      </c>
      <c r="F39" s="1">
        <v>49</v>
      </c>
      <c r="G39" s="1">
        <v>26</v>
      </c>
      <c r="H39" s="1">
        <v>53.06</v>
      </c>
      <c r="I39" s="4">
        <f t="shared" si="1"/>
        <v>72.227272727272734</v>
      </c>
      <c r="J39" s="1" t="s">
        <v>76</v>
      </c>
      <c r="K39" s="1" t="s">
        <v>3361</v>
      </c>
      <c r="L39" s="1" t="s">
        <v>3404</v>
      </c>
      <c r="M39" s="1" t="s">
        <v>79</v>
      </c>
      <c r="N39" s="1" t="s">
        <v>30</v>
      </c>
      <c r="O39" s="1" t="s">
        <v>59</v>
      </c>
      <c r="P39" s="1" t="s">
        <v>3356</v>
      </c>
      <c r="Q39" s="1" t="s">
        <v>3360</v>
      </c>
      <c r="R39" s="1" t="s">
        <v>3357</v>
      </c>
      <c r="S39" s="1" t="s">
        <v>3457</v>
      </c>
      <c r="T39" s="1" t="s">
        <v>330</v>
      </c>
      <c r="U39" s="1" t="s">
        <v>192</v>
      </c>
      <c r="V39" s="1" t="s">
        <v>23</v>
      </c>
      <c r="W39" s="1" t="s">
        <v>3404</v>
      </c>
      <c r="X39" s="1" t="s">
        <v>17</v>
      </c>
      <c r="Y39" s="1" t="s">
        <v>3457</v>
      </c>
      <c r="Z39" s="1" t="s">
        <v>330</v>
      </c>
      <c r="AA39" s="1" t="s">
        <v>66</v>
      </c>
      <c r="AB39" s="1" t="s">
        <v>66</v>
      </c>
      <c r="AC39" s="1" t="s">
        <v>3457</v>
      </c>
      <c r="AD39" s="1" t="s">
        <v>330</v>
      </c>
      <c r="AE39" s="1" t="s">
        <v>330</v>
      </c>
    </row>
    <row r="40" spans="1:31" ht="45" customHeight="1" x14ac:dyDescent="0.25">
      <c r="A40" s="1" t="s">
        <v>870</v>
      </c>
      <c r="B40" s="1" t="s">
        <v>1191</v>
      </c>
      <c r="C40" s="1" t="s">
        <v>499</v>
      </c>
      <c r="D40" s="1" t="s">
        <v>1902</v>
      </c>
      <c r="E40" s="1" t="s">
        <v>1903</v>
      </c>
      <c r="F40" s="1">
        <v>187</v>
      </c>
      <c r="G40" s="1">
        <v>80</v>
      </c>
      <c r="H40" s="1">
        <v>42.78</v>
      </c>
      <c r="I40" s="4">
        <f t="shared" si="1"/>
        <v>92.954545454545467</v>
      </c>
      <c r="J40" s="1" t="s">
        <v>44</v>
      </c>
      <c r="K40" s="1" t="s">
        <v>45</v>
      </c>
      <c r="L40" s="1" t="s">
        <v>70</v>
      </c>
      <c r="M40" s="1" t="s">
        <v>45</v>
      </c>
      <c r="N40" s="1" t="s">
        <v>70</v>
      </c>
      <c r="O40" s="1" t="s">
        <v>70</v>
      </c>
      <c r="P40" s="1" t="s">
        <v>14</v>
      </c>
      <c r="Q40" s="1" t="s">
        <v>40</v>
      </c>
      <c r="R40" s="1" t="s">
        <v>48</v>
      </c>
      <c r="S40" s="1" t="s">
        <v>48</v>
      </c>
      <c r="T40" s="1" t="s">
        <v>15</v>
      </c>
      <c r="U40" s="1" t="s">
        <v>15</v>
      </c>
      <c r="V40" s="1" t="s">
        <v>48</v>
      </c>
      <c r="W40" s="1" t="s">
        <v>48</v>
      </c>
      <c r="X40" s="1" t="s">
        <v>14</v>
      </c>
      <c r="Y40" s="1" t="s">
        <v>14</v>
      </c>
      <c r="Z40" s="1" t="s">
        <v>48</v>
      </c>
      <c r="AA40" s="1" t="s">
        <v>29</v>
      </c>
      <c r="AB40" s="1" t="s">
        <v>14</v>
      </c>
      <c r="AC40" s="1" t="s">
        <v>15</v>
      </c>
      <c r="AD40" s="1" t="s">
        <v>14</v>
      </c>
      <c r="AE40" s="1" t="s">
        <v>40</v>
      </c>
    </row>
    <row r="41" spans="1:31" ht="45" customHeight="1" x14ac:dyDescent="0.25">
      <c r="A41" s="1" t="s">
        <v>870</v>
      </c>
      <c r="B41" s="1" t="s">
        <v>1191</v>
      </c>
      <c r="C41" s="1" t="s">
        <v>499</v>
      </c>
      <c r="D41" s="1" t="s">
        <v>1889</v>
      </c>
      <c r="E41" s="1" t="s">
        <v>1904</v>
      </c>
      <c r="F41" s="1">
        <v>193</v>
      </c>
      <c r="G41" s="1">
        <v>100</v>
      </c>
      <c r="H41" s="1">
        <v>51.81</v>
      </c>
      <c r="I41" s="4">
        <f t="shared" si="1"/>
        <v>92.454545454545453</v>
      </c>
      <c r="J41" s="1" t="s">
        <v>69</v>
      </c>
      <c r="K41" s="1" t="s">
        <v>68</v>
      </c>
      <c r="L41" s="1" t="s">
        <v>68</v>
      </c>
      <c r="M41" s="1" t="s">
        <v>48</v>
      </c>
      <c r="N41" s="1" t="s">
        <v>70</v>
      </c>
      <c r="O41" s="1" t="s">
        <v>45</v>
      </c>
      <c r="P41" s="1" t="s">
        <v>72</v>
      </c>
      <c r="Q41" s="1" t="s">
        <v>45</v>
      </c>
      <c r="R41" s="1" t="s">
        <v>15</v>
      </c>
      <c r="S41" s="1" t="s">
        <v>30</v>
      </c>
      <c r="T41" s="1" t="s">
        <v>69</v>
      </c>
      <c r="U41" s="1" t="s">
        <v>70</v>
      </c>
      <c r="V41" s="1" t="s">
        <v>18</v>
      </c>
      <c r="W41" s="1" t="s">
        <v>50</v>
      </c>
      <c r="X41" s="1" t="s">
        <v>29</v>
      </c>
      <c r="Y41" s="1" t="s">
        <v>59</v>
      </c>
      <c r="Z41" s="1" t="s">
        <v>44</v>
      </c>
      <c r="AA41" s="1" t="s">
        <v>70</v>
      </c>
      <c r="AB41" s="1" t="s">
        <v>45</v>
      </c>
      <c r="AC41" s="1" t="s">
        <v>15</v>
      </c>
      <c r="AD41" s="1" t="s">
        <v>76</v>
      </c>
      <c r="AE41" s="1" t="s">
        <v>29</v>
      </c>
    </row>
    <row r="42" spans="1:31" ht="45" customHeight="1" x14ac:dyDescent="0.25">
      <c r="A42" s="1" t="s">
        <v>870</v>
      </c>
      <c r="B42" s="1" t="s">
        <v>1191</v>
      </c>
      <c r="C42" s="1" t="s">
        <v>499</v>
      </c>
      <c r="D42" s="1" t="s">
        <v>1902</v>
      </c>
      <c r="E42" s="1" t="s">
        <v>1905</v>
      </c>
      <c r="F42" s="1">
        <v>31</v>
      </c>
      <c r="G42" s="1">
        <v>21</v>
      </c>
      <c r="H42" s="1">
        <v>67.739999999999995</v>
      </c>
      <c r="I42" s="4">
        <f t="shared" si="1"/>
        <v>98.318181818181813</v>
      </c>
      <c r="J42" s="1" t="s">
        <v>13</v>
      </c>
      <c r="K42" s="1" t="s">
        <v>13</v>
      </c>
      <c r="L42" s="1" t="s">
        <v>13</v>
      </c>
      <c r="M42" s="1" t="s">
        <v>45</v>
      </c>
      <c r="N42" s="1" t="s">
        <v>13</v>
      </c>
      <c r="O42" s="1" t="s">
        <v>13</v>
      </c>
      <c r="P42" s="1" t="s">
        <v>40</v>
      </c>
      <c r="Q42" s="1" t="s">
        <v>13</v>
      </c>
      <c r="R42" s="1" t="s">
        <v>13</v>
      </c>
      <c r="S42" s="1" t="s">
        <v>29</v>
      </c>
      <c r="T42" s="1" t="s">
        <v>13</v>
      </c>
      <c r="U42" s="1" t="s">
        <v>13</v>
      </c>
      <c r="V42" s="1" t="s">
        <v>45</v>
      </c>
      <c r="W42" s="1" t="s">
        <v>13</v>
      </c>
      <c r="X42" s="1" t="s">
        <v>13</v>
      </c>
      <c r="Y42" s="1" t="s">
        <v>45</v>
      </c>
      <c r="Z42" s="1" t="s">
        <v>45</v>
      </c>
      <c r="AA42" s="1" t="s">
        <v>13</v>
      </c>
      <c r="AB42" s="1" t="s">
        <v>13</v>
      </c>
      <c r="AC42" s="1" t="s">
        <v>13</v>
      </c>
      <c r="AD42" s="1" t="s">
        <v>13</v>
      </c>
      <c r="AE42" s="1" t="s">
        <v>13</v>
      </c>
    </row>
    <row r="43" spans="1:31" ht="45" customHeight="1" x14ac:dyDescent="0.25">
      <c r="A43" s="1" t="s">
        <v>870</v>
      </c>
      <c r="B43" s="1" t="s">
        <v>1191</v>
      </c>
      <c r="C43" s="1" t="s">
        <v>499</v>
      </c>
      <c r="D43" s="1" t="s">
        <v>1902</v>
      </c>
      <c r="E43" s="1" t="s">
        <v>3830</v>
      </c>
      <c r="F43" s="1">
        <v>10</v>
      </c>
      <c r="G43" s="1">
        <v>6</v>
      </c>
      <c r="H43" s="1">
        <v>60</v>
      </c>
      <c r="I43" s="4">
        <f t="shared" si="1"/>
        <v>95.772727272727266</v>
      </c>
      <c r="J43" s="1" t="s">
        <v>13</v>
      </c>
      <c r="K43" s="1" t="s">
        <v>13</v>
      </c>
      <c r="L43" s="1" t="s">
        <v>59</v>
      </c>
      <c r="M43" s="1" t="s">
        <v>13</v>
      </c>
      <c r="N43" s="1" t="s">
        <v>59</v>
      </c>
      <c r="O43" s="1" t="s">
        <v>13</v>
      </c>
      <c r="P43" s="1" t="s">
        <v>13</v>
      </c>
      <c r="Q43" s="1" t="s">
        <v>59</v>
      </c>
      <c r="R43" s="1" t="s">
        <v>13</v>
      </c>
      <c r="S43" s="1" t="s">
        <v>30</v>
      </c>
      <c r="T43" s="1" t="s">
        <v>13</v>
      </c>
      <c r="U43" s="1" t="s">
        <v>13</v>
      </c>
      <c r="V43" s="1" t="s">
        <v>13</v>
      </c>
      <c r="W43" s="1" t="s">
        <v>13</v>
      </c>
      <c r="X43" s="1" t="s">
        <v>13</v>
      </c>
      <c r="Y43" s="1" t="s">
        <v>13</v>
      </c>
      <c r="Z43" s="1" t="s">
        <v>13</v>
      </c>
      <c r="AA43" s="1" t="s">
        <v>13</v>
      </c>
      <c r="AB43" s="1" t="s">
        <v>13</v>
      </c>
      <c r="AC43" s="1" t="s">
        <v>13</v>
      </c>
      <c r="AD43" s="1" t="s">
        <v>59</v>
      </c>
      <c r="AE43" s="1" t="s">
        <v>13</v>
      </c>
    </row>
    <row r="44" spans="1:31" ht="45" customHeight="1" x14ac:dyDescent="0.25">
      <c r="A44" s="1" t="s">
        <v>870</v>
      </c>
      <c r="B44" s="1" t="s">
        <v>1191</v>
      </c>
      <c r="C44" s="1" t="s">
        <v>499</v>
      </c>
      <c r="D44" s="1" t="s">
        <v>1893</v>
      </c>
      <c r="E44" s="1" t="s">
        <v>1906</v>
      </c>
      <c r="F44" s="1">
        <v>150</v>
      </c>
      <c r="G44" s="1">
        <v>121</v>
      </c>
      <c r="H44" s="1">
        <v>80.67</v>
      </c>
      <c r="I44" s="4">
        <f t="shared" si="1"/>
        <v>94.227272727272705</v>
      </c>
      <c r="J44" s="1" t="s">
        <v>44</v>
      </c>
      <c r="K44" s="1" t="s">
        <v>44</v>
      </c>
      <c r="L44" s="1" t="s">
        <v>45</v>
      </c>
      <c r="M44" s="1" t="s">
        <v>15</v>
      </c>
      <c r="N44" s="1" t="s">
        <v>14</v>
      </c>
      <c r="O44" s="1" t="s">
        <v>14</v>
      </c>
      <c r="P44" s="1" t="s">
        <v>29</v>
      </c>
      <c r="Q44" s="1" t="s">
        <v>29</v>
      </c>
      <c r="R44" s="1" t="s">
        <v>29</v>
      </c>
      <c r="S44" s="1" t="s">
        <v>40</v>
      </c>
      <c r="T44" s="1" t="s">
        <v>44</v>
      </c>
      <c r="U44" s="1" t="s">
        <v>70</v>
      </c>
      <c r="V44" s="1" t="s">
        <v>15</v>
      </c>
      <c r="W44" s="1" t="s">
        <v>29</v>
      </c>
      <c r="X44" s="1" t="s">
        <v>15</v>
      </c>
      <c r="Y44" s="1" t="s">
        <v>15</v>
      </c>
      <c r="Z44" s="1" t="s">
        <v>69</v>
      </c>
      <c r="AA44" s="1" t="s">
        <v>29</v>
      </c>
      <c r="AB44" s="1" t="s">
        <v>44</v>
      </c>
      <c r="AC44" s="1" t="s">
        <v>15</v>
      </c>
      <c r="AD44" s="1" t="s">
        <v>40</v>
      </c>
      <c r="AE44" s="1" t="s">
        <v>44</v>
      </c>
    </row>
    <row r="45" spans="1:31" ht="45" customHeight="1" x14ac:dyDescent="0.25">
      <c r="A45" s="1" t="s">
        <v>870</v>
      </c>
      <c r="B45" s="1" t="s">
        <v>1191</v>
      </c>
      <c r="C45" s="1" t="s">
        <v>499</v>
      </c>
      <c r="D45" s="1" t="s">
        <v>1900</v>
      </c>
      <c r="E45" s="1" t="s">
        <v>1907</v>
      </c>
      <c r="F45" s="1">
        <v>532</v>
      </c>
      <c r="G45" s="1">
        <v>230</v>
      </c>
      <c r="H45" s="1">
        <v>43.23</v>
      </c>
      <c r="I45" s="4">
        <f t="shared" si="1"/>
        <v>83.63636363636364</v>
      </c>
      <c r="J45" s="1" t="s">
        <v>15</v>
      </c>
      <c r="K45" s="1" t="s">
        <v>15</v>
      </c>
      <c r="L45" s="1" t="s">
        <v>3358</v>
      </c>
      <c r="M45" s="1" t="s">
        <v>330</v>
      </c>
      <c r="N45" s="1" t="s">
        <v>66</v>
      </c>
      <c r="O45" s="1" t="s">
        <v>55</v>
      </c>
      <c r="P45" s="1" t="s">
        <v>3361</v>
      </c>
      <c r="Q45" s="1" t="s">
        <v>59</v>
      </c>
      <c r="R45" s="1" t="s">
        <v>81</v>
      </c>
      <c r="S45" s="1" t="s">
        <v>17</v>
      </c>
      <c r="T45" s="1" t="s">
        <v>19</v>
      </c>
      <c r="U45" s="1" t="s">
        <v>76</v>
      </c>
      <c r="V45" s="1" t="s">
        <v>66</v>
      </c>
      <c r="W45" s="1" t="s">
        <v>19</v>
      </c>
      <c r="X45" s="1" t="s">
        <v>50</v>
      </c>
      <c r="Y45" s="1" t="s">
        <v>59</v>
      </c>
      <c r="Z45" s="1" t="s">
        <v>18</v>
      </c>
      <c r="AA45" s="1" t="s">
        <v>18</v>
      </c>
      <c r="AB45" s="1" t="s">
        <v>48</v>
      </c>
      <c r="AC45" s="1" t="s">
        <v>50</v>
      </c>
      <c r="AD45" s="1" t="s">
        <v>50</v>
      </c>
      <c r="AE45" s="1" t="s">
        <v>72</v>
      </c>
    </row>
    <row r="46" spans="1:31" ht="45" customHeight="1" x14ac:dyDescent="0.25">
      <c r="A46" s="1" t="s">
        <v>870</v>
      </c>
      <c r="B46" s="1" t="s">
        <v>1191</v>
      </c>
      <c r="C46" s="1" t="s">
        <v>499</v>
      </c>
      <c r="D46" s="1" t="s">
        <v>1879</v>
      </c>
      <c r="E46" s="1" t="s">
        <v>1908</v>
      </c>
      <c r="F46" s="1">
        <v>141</v>
      </c>
      <c r="G46" s="1">
        <v>59</v>
      </c>
      <c r="H46" s="1">
        <v>41.84</v>
      </c>
      <c r="I46" s="4">
        <f t="shared" si="1"/>
        <v>93.409090909090892</v>
      </c>
      <c r="J46" s="1" t="s">
        <v>13</v>
      </c>
      <c r="K46" s="1" t="s">
        <v>69</v>
      </c>
      <c r="L46" s="1" t="s">
        <v>70</v>
      </c>
      <c r="M46" s="1" t="s">
        <v>45</v>
      </c>
      <c r="N46" s="1" t="s">
        <v>50</v>
      </c>
      <c r="O46" s="1" t="s">
        <v>45</v>
      </c>
      <c r="P46" s="1" t="s">
        <v>19</v>
      </c>
      <c r="Q46" s="1" t="s">
        <v>14</v>
      </c>
      <c r="R46" s="1" t="s">
        <v>29</v>
      </c>
      <c r="S46" s="1" t="s">
        <v>39</v>
      </c>
      <c r="T46" s="1" t="s">
        <v>14</v>
      </c>
      <c r="U46" s="1" t="s">
        <v>45</v>
      </c>
      <c r="V46" s="1" t="s">
        <v>29</v>
      </c>
      <c r="W46" s="1" t="s">
        <v>45</v>
      </c>
      <c r="X46" s="1" t="s">
        <v>29</v>
      </c>
      <c r="Y46" s="1" t="s">
        <v>45</v>
      </c>
      <c r="Z46" s="1" t="s">
        <v>45</v>
      </c>
      <c r="AA46" s="1" t="s">
        <v>29</v>
      </c>
      <c r="AB46" s="1" t="s">
        <v>45</v>
      </c>
      <c r="AC46" s="1" t="s">
        <v>45</v>
      </c>
      <c r="AD46" s="1" t="s">
        <v>29</v>
      </c>
      <c r="AE46" s="1" t="s">
        <v>45</v>
      </c>
    </row>
    <row r="47" spans="1:31" ht="45" customHeight="1" x14ac:dyDescent="0.25">
      <c r="A47" s="1" t="s">
        <v>870</v>
      </c>
      <c r="B47" s="1" t="s">
        <v>1191</v>
      </c>
      <c r="C47" s="1" t="s">
        <v>499</v>
      </c>
      <c r="D47" s="1" t="s">
        <v>1909</v>
      </c>
      <c r="E47" s="1" t="s">
        <v>1910</v>
      </c>
      <c r="F47" s="1">
        <v>267</v>
      </c>
      <c r="G47" s="1">
        <v>113</v>
      </c>
      <c r="H47" s="1">
        <v>42.32</v>
      </c>
      <c r="I47" s="4">
        <f t="shared" si="1"/>
        <v>94.909090909090935</v>
      </c>
      <c r="J47" s="1" t="s">
        <v>69</v>
      </c>
      <c r="K47" s="1" t="s">
        <v>69</v>
      </c>
      <c r="L47" s="1" t="s">
        <v>44</v>
      </c>
      <c r="M47" s="1" t="s">
        <v>70</v>
      </c>
      <c r="N47" s="1" t="s">
        <v>44</v>
      </c>
      <c r="O47" s="1" t="s">
        <v>70</v>
      </c>
      <c r="P47" s="1" t="s">
        <v>45</v>
      </c>
      <c r="Q47" s="1" t="s">
        <v>45</v>
      </c>
      <c r="R47" s="1" t="s">
        <v>45</v>
      </c>
      <c r="S47" s="1" t="s">
        <v>15</v>
      </c>
      <c r="T47" s="1" t="s">
        <v>45</v>
      </c>
      <c r="U47" s="1" t="s">
        <v>15</v>
      </c>
      <c r="V47" s="1" t="s">
        <v>45</v>
      </c>
      <c r="W47" s="1" t="s">
        <v>45</v>
      </c>
      <c r="X47" s="1" t="s">
        <v>45</v>
      </c>
      <c r="Y47" s="1" t="s">
        <v>14</v>
      </c>
      <c r="Z47" s="1" t="s">
        <v>15</v>
      </c>
      <c r="AA47" s="1" t="s">
        <v>15</v>
      </c>
      <c r="AB47" s="1" t="s">
        <v>15</v>
      </c>
      <c r="AC47" s="1" t="s">
        <v>15</v>
      </c>
      <c r="AD47" s="1" t="s">
        <v>48</v>
      </c>
      <c r="AE47" s="1" t="s">
        <v>15</v>
      </c>
    </row>
    <row r="48" spans="1:31" ht="45" customHeight="1" x14ac:dyDescent="0.25">
      <c r="A48" s="1" t="s">
        <v>870</v>
      </c>
      <c r="B48" s="1" t="s">
        <v>1191</v>
      </c>
      <c r="C48" s="1" t="s">
        <v>499</v>
      </c>
      <c r="D48" s="1" t="s">
        <v>1911</v>
      </c>
      <c r="E48" s="1" t="s">
        <v>1912</v>
      </c>
      <c r="F48" s="1">
        <v>23</v>
      </c>
      <c r="G48" s="1">
        <v>21</v>
      </c>
      <c r="H48" s="1">
        <v>91.3</v>
      </c>
      <c r="I48" s="4">
        <f t="shared" si="1"/>
        <v>90.045454545454533</v>
      </c>
      <c r="J48" s="1" t="s">
        <v>15</v>
      </c>
      <c r="K48" s="1" t="s">
        <v>40</v>
      </c>
      <c r="L48" s="1" t="s">
        <v>45</v>
      </c>
      <c r="M48" s="1" t="s">
        <v>45</v>
      </c>
      <c r="N48" s="1" t="s">
        <v>45</v>
      </c>
      <c r="O48" s="1" t="s">
        <v>40</v>
      </c>
      <c r="P48" s="1" t="s">
        <v>45</v>
      </c>
      <c r="Q48" s="1" t="s">
        <v>40</v>
      </c>
      <c r="R48" s="1" t="s">
        <v>72</v>
      </c>
      <c r="S48" s="1" t="s">
        <v>3356</v>
      </c>
      <c r="T48" s="1" t="s">
        <v>40</v>
      </c>
      <c r="U48" s="1" t="s">
        <v>40</v>
      </c>
      <c r="V48" s="1" t="s">
        <v>40</v>
      </c>
      <c r="W48" s="1" t="s">
        <v>40</v>
      </c>
      <c r="X48" s="1" t="s">
        <v>40</v>
      </c>
      <c r="Y48" s="1" t="s">
        <v>76</v>
      </c>
      <c r="Z48" s="1" t="s">
        <v>76</v>
      </c>
      <c r="AA48" s="1" t="s">
        <v>40</v>
      </c>
      <c r="AB48" s="1" t="s">
        <v>45</v>
      </c>
      <c r="AC48" s="1" t="s">
        <v>45</v>
      </c>
      <c r="AD48" s="1" t="s">
        <v>45</v>
      </c>
      <c r="AE48" s="1" t="s">
        <v>45</v>
      </c>
    </row>
    <row r="49" spans="1:31" ht="45" customHeight="1" x14ac:dyDescent="0.25">
      <c r="A49" s="1" t="s">
        <v>870</v>
      </c>
      <c r="B49" s="1" t="s">
        <v>1191</v>
      </c>
      <c r="C49" s="1" t="s">
        <v>499</v>
      </c>
      <c r="D49" s="1" t="s">
        <v>1913</v>
      </c>
      <c r="E49" s="1" t="s">
        <v>1914</v>
      </c>
      <c r="F49" s="1">
        <v>17</v>
      </c>
      <c r="G49" s="1">
        <v>15</v>
      </c>
      <c r="H49" s="1">
        <v>88.24</v>
      </c>
      <c r="I49" s="4">
        <f t="shared" si="1"/>
        <v>89.363636363636346</v>
      </c>
      <c r="J49" s="1" t="s">
        <v>13</v>
      </c>
      <c r="K49" s="1" t="s">
        <v>13</v>
      </c>
      <c r="L49" s="1" t="s">
        <v>63</v>
      </c>
      <c r="M49" s="1" t="s">
        <v>3360</v>
      </c>
      <c r="N49" s="1" t="s">
        <v>13</v>
      </c>
      <c r="O49" s="1" t="s">
        <v>14</v>
      </c>
      <c r="P49" s="1" t="s">
        <v>29</v>
      </c>
      <c r="Q49" s="1" t="s">
        <v>29</v>
      </c>
      <c r="R49" s="1" t="s">
        <v>18</v>
      </c>
      <c r="S49" s="1" t="s">
        <v>17</v>
      </c>
      <c r="T49" s="1" t="s">
        <v>13</v>
      </c>
      <c r="U49" s="1" t="s">
        <v>48</v>
      </c>
      <c r="V49" s="1" t="s">
        <v>63</v>
      </c>
      <c r="W49" s="1" t="s">
        <v>59</v>
      </c>
      <c r="X49" s="1" t="s">
        <v>59</v>
      </c>
      <c r="Y49" s="1" t="s">
        <v>30</v>
      </c>
      <c r="Z49" s="1" t="s">
        <v>18</v>
      </c>
      <c r="AA49" s="1" t="s">
        <v>13</v>
      </c>
      <c r="AB49" s="1" t="s">
        <v>13</v>
      </c>
      <c r="AC49" s="1" t="s">
        <v>13</v>
      </c>
      <c r="AD49" s="1" t="s">
        <v>13</v>
      </c>
      <c r="AE49" s="1" t="s">
        <v>76</v>
      </c>
    </row>
    <row r="50" spans="1:31" ht="45" customHeight="1" x14ac:dyDescent="0.25">
      <c r="A50" s="1" t="s">
        <v>870</v>
      </c>
      <c r="B50" s="1" t="s">
        <v>1191</v>
      </c>
      <c r="C50" s="1" t="s">
        <v>499</v>
      </c>
      <c r="D50" s="1" t="s">
        <v>1916</v>
      </c>
      <c r="E50" s="1" t="s">
        <v>1917</v>
      </c>
      <c r="F50" s="1">
        <v>82</v>
      </c>
      <c r="G50" s="1">
        <v>65</v>
      </c>
      <c r="H50" s="1">
        <v>79.27</v>
      </c>
      <c r="I50" s="4">
        <f t="shared" si="1"/>
        <v>86.727272727272748</v>
      </c>
      <c r="J50" s="1" t="s">
        <v>48</v>
      </c>
      <c r="K50" s="1" t="s">
        <v>48</v>
      </c>
      <c r="L50" s="1" t="s">
        <v>55</v>
      </c>
      <c r="M50" s="1" t="s">
        <v>29</v>
      </c>
      <c r="N50" s="1" t="s">
        <v>59</v>
      </c>
      <c r="O50" s="1" t="s">
        <v>48</v>
      </c>
      <c r="P50" s="1" t="s">
        <v>14</v>
      </c>
      <c r="Q50" s="1" t="s">
        <v>22</v>
      </c>
      <c r="R50" s="1" t="s">
        <v>29</v>
      </c>
      <c r="S50" s="1" t="s">
        <v>21</v>
      </c>
      <c r="T50" s="1" t="s">
        <v>45</v>
      </c>
      <c r="U50" s="1" t="s">
        <v>50</v>
      </c>
      <c r="V50" s="1" t="s">
        <v>81</v>
      </c>
      <c r="W50" s="1" t="s">
        <v>59</v>
      </c>
      <c r="X50" s="1" t="s">
        <v>18</v>
      </c>
      <c r="Y50" s="1" t="s">
        <v>39</v>
      </c>
      <c r="Z50" s="1" t="s">
        <v>19</v>
      </c>
      <c r="AA50" s="1" t="s">
        <v>50</v>
      </c>
      <c r="AB50" s="1" t="s">
        <v>45</v>
      </c>
      <c r="AC50" s="1" t="s">
        <v>72</v>
      </c>
      <c r="AD50" s="1" t="s">
        <v>19</v>
      </c>
      <c r="AE50" s="1" t="s">
        <v>14</v>
      </c>
    </row>
    <row r="52" spans="1:31" ht="39.950000000000003" customHeight="1" x14ac:dyDescent="0.25">
      <c r="A52" s="68" t="s">
        <v>2406</v>
      </c>
      <c r="B52" s="68"/>
      <c r="C52" s="68"/>
      <c r="D52" s="68"/>
      <c r="E52" s="68"/>
      <c r="F52" s="68"/>
      <c r="G52" s="68"/>
      <c r="H52" s="68"/>
      <c r="I52" s="43"/>
      <c r="J52" s="43"/>
      <c r="K52" s="2"/>
      <c r="L52" s="2"/>
      <c r="M52" s="2"/>
      <c r="N52" s="43"/>
      <c r="O52" s="2"/>
      <c r="P52" s="2"/>
      <c r="Q52" s="2"/>
      <c r="R52" s="43"/>
      <c r="S52" s="43"/>
      <c r="T52" s="43"/>
      <c r="U52" s="43"/>
      <c r="V52" s="2"/>
      <c r="W52" s="43"/>
      <c r="X52" s="43"/>
      <c r="Y52" s="43"/>
      <c r="Z52" s="43"/>
      <c r="AA52" s="43"/>
      <c r="AB52" s="43"/>
      <c r="AC52" s="43"/>
      <c r="AD52" s="43"/>
      <c r="AE52" s="43"/>
    </row>
    <row r="53" spans="1:31" ht="25.5" x14ac:dyDescent="0.25">
      <c r="A53" s="39" t="s">
        <v>102</v>
      </c>
      <c r="B53" s="94" t="s">
        <v>4201</v>
      </c>
      <c r="C53" s="95"/>
      <c r="D53" s="64" t="s">
        <v>3</v>
      </c>
      <c r="E53" s="64" t="s">
        <v>4</v>
      </c>
      <c r="F53" s="64" t="s">
        <v>5</v>
      </c>
      <c r="G53" s="64" t="s">
        <v>6</v>
      </c>
      <c r="H53" s="64" t="s">
        <v>7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ht="80.099999999999994" customHeight="1" x14ac:dyDescent="0.25">
      <c r="A54" s="39" t="s">
        <v>0</v>
      </c>
      <c r="B54" s="39" t="s">
        <v>4204</v>
      </c>
      <c r="C54" s="39" t="s">
        <v>2</v>
      </c>
      <c r="D54" s="64"/>
      <c r="E54" s="64"/>
      <c r="F54" s="64"/>
      <c r="G54" s="64"/>
      <c r="H54" s="64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</row>
    <row r="55" spans="1:31" ht="45" customHeight="1" x14ac:dyDescent="0.25">
      <c r="A55" s="1" t="s">
        <v>870</v>
      </c>
      <c r="B55" s="1" t="s">
        <v>1191</v>
      </c>
      <c r="C55" s="1" t="s">
        <v>499</v>
      </c>
      <c r="D55" s="1" t="s">
        <v>1915</v>
      </c>
      <c r="E55" s="1" t="s">
        <v>3831</v>
      </c>
      <c r="F55" s="1">
        <v>1078</v>
      </c>
      <c r="G55" s="1">
        <v>423</v>
      </c>
      <c r="H55" s="1">
        <v>39.24</v>
      </c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</row>
    <row r="56" spans="1:31" ht="45" customHeight="1" x14ac:dyDescent="0.25">
      <c r="A56" s="1" t="s">
        <v>870</v>
      </c>
      <c r="B56" s="1" t="s">
        <v>1241</v>
      </c>
      <c r="C56" s="1" t="s">
        <v>499</v>
      </c>
      <c r="D56" s="1" t="s">
        <v>1918</v>
      </c>
      <c r="E56" s="1" t="s">
        <v>1919</v>
      </c>
      <c r="F56" s="1">
        <v>1072</v>
      </c>
      <c r="G56" s="1">
        <v>33</v>
      </c>
      <c r="H56" s="1">
        <v>3.08</v>
      </c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  <row r="57" spans="1:31" ht="45" customHeight="1" x14ac:dyDescent="0.25">
      <c r="A57" s="1" t="s">
        <v>870</v>
      </c>
      <c r="B57" s="1" t="s">
        <v>1241</v>
      </c>
      <c r="C57" s="1" t="s">
        <v>499</v>
      </c>
      <c r="D57" s="1" t="s">
        <v>2554</v>
      </c>
      <c r="E57" s="1" t="s">
        <v>2555</v>
      </c>
      <c r="F57" s="1">
        <v>537</v>
      </c>
      <c r="G57" s="1">
        <v>209</v>
      </c>
      <c r="H57" s="1">
        <v>38.92</v>
      </c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</row>
  </sheetData>
  <mergeCells count="17">
    <mergeCell ref="G53:G54"/>
    <mergeCell ref="H53:H54"/>
    <mergeCell ref="A2:I2"/>
    <mergeCell ref="B3:C3"/>
    <mergeCell ref="B53:C53"/>
    <mergeCell ref="D53:D54"/>
    <mergeCell ref="E53:E54"/>
    <mergeCell ref="F53:F54"/>
    <mergeCell ref="J1:AE3"/>
    <mergeCell ref="A52:H52"/>
    <mergeCell ref="A1:I1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1"/>
  <sheetViews>
    <sheetView showGridLines="0" zoomScale="70" zoomScaleNormal="70" workbookViewId="0">
      <pane xSplit="5" ySplit="4" topLeftCell="F5" activePane="bottomRight" state="frozen"/>
      <selection pane="topRight" activeCell="F1" sqref="F1"/>
      <selection pane="bottomLeft" activeCell="A4" sqref="A4"/>
      <selection pane="bottomRight" activeCell="A2" sqref="A2:I2"/>
    </sheetView>
  </sheetViews>
  <sheetFormatPr defaultColWidth="9.140625" defaultRowHeight="15" x14ac:dyDescent="0.25"/>
  <cols>
    <col min="1" max="1" width="20.7109375" style="11" customWidth="1"/>
    <col min="2" max="2" width="11.7109375" style="11" customWidth="1"/>
    <col min="3" max="3" width="20.7109375" style="11" customWidth="1"/>
    <col min="4" max="4" width="15.7109375" style="11" customWidth="1"/>
    <col min="5" max="5" width="48.42578125" style="11" customWidth="1"/>
    <col min="6" max="8" width="15.7109375" style="11" customWidth="1"/>
    <col min="9" max="9" width="20.7109375" style="11" customWidth="1"/>
    <col min="10" max="31" width="30.7109375" style="11" customWidth="1"/>
    <col min="32" max="16384" width="9.140625" style="11"/>
  </cols>
  <sheetData>
    <row r="1" spans="1:31" s="8" customFormat="1" ht="35.1" customHeight="1" x14ac:dyDescent="0.25">
      <c r="A1" s="67" t="s">
        <v>126</v>
      </c>
      <c r="B1" s="67"/>
      <c r="C1" s="67"/>
      <c r="D1" s="67"/>
      <c r="E1" s="67"/>
      <c r="F1" s="67"/>
      <c r="G1" s="67"/>
      <c r="H1" s="67"/>
      <c r="I1" s="67"/>
      <c r="J1" s="97" t="s">
        <v>3307</v>
      </c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9"/>
    </row>
    <row r="2" spans="1:31" s="8" customFormat="1" ht="26.45" customHeight="1" x14ac:dyDescent="0.25">
      <c r="A2" s="71" t="s">
        <v>4263</v>
      </c>
      <c r="B2" s="72"/>
      <c r="C2" s="72"/>
      <c r="D2" s="72"/>
      <c r="E2" s="72"/>
      <c r="F2" s="72"/>
      <c r="G2" s="72"/>
      <c r="H2" s="72"/>
      <c r="I2" s="73"/>
      <c r="J2" s="100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2"/>
    </row>
    <row r="3" spans="1:31" s="8" customFormat="1" ht="32.25" customHeight="1" x14ac:dyDescent="0.25">
      <c r="A3" s="39" t="s">
        <v>102</v>
      </c>
      <c r="B3" s="69" t="s">
        <v>4201</v>
      </c>
      <c r="C3" s="70"/>
      <c r="D3" s="64" t="s">
        <v>3</v>
      </c>
      <c r="E3" s="64" t="s">
        <v>4</v>
      </c>
      <c r="F3" s="64" t="s">
        <v>5</v>
      </c>
      <c r="G3" s="64" t="s">
        <v>6</v>
      </c>
      <c r="H3" s="64" t="s">
        <v>7</v>
      </c>
      <c r="I3" s="64" t="s">
        <v>101</v>
      </c>
      <c r="J3" s="103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5"/>
    </row>
    <row r="4" spans="1:31" s="8" customFormat="1" ht="162" customHeight="1" x14ac:dyDescent="0.25">
      <c r="A4" s="39" t="s">
        <v>0</v>
      </c>
      <c r="B4" s="39" t="s">
        <v>4211</v>
      </c>
      <c r="C4" s="39" t="s">
        <v>2</v>
      </c>
      <c r="D4" s="64"/>
      <c r="E4" s="64"/>
      <c r="F4" s="64"/>
      <c r="G4" s="64"/>
      <c r="H4" s="64"/>
      <c r="I4" s="64"/>
      <c r="J4" s="29" t="s">
        <v>3317</v>
      </c>
      <c r="K4" s="29" t="s">
        <v>3318</v>
      </c>
      <c r="L4" s="29" t="s">
        <v>3319</v>
      </c>
      <c r="M4" s="29" t="s">
        <v>3320</v>
      </c>
      <c r="N4" s="29" t="s">
        <v>3321</v>
      </c>
      <c r="O4" s="29" t="s">
        <v>3322</v>
      </c>
      <c r="P4" s="29" t="s">
        <v>3323</v>
      </c>
      <c r="Q4" s="29" t="s">
        <v>3324</v>
      </c>
      <c r="R4" s="29" t="s">
        <v>3325</v>
      </c>
      <c r="S4" s="29" t="s">
        <v>3326</v>
      </c>
      <c r="T4" s="29" t="s">
        <v>3327</v>
      </c>
      <c r="U4" s="29" t="s">
        <v>3328</v>
      </c>
      <c r="V4" s="29" t="s">
        <v>3329</v>
      </c>
      <c r="W4" s="29" t="s">
        <v>3330</v>
      </c>
      <c r="X4" s="29" t="s">
        <v>3331</v>
      </c>
      <c r="Y4" s="29" t="s">
        <v>3332</v>
      </c>
      <c r="Z4" s="29" t="s">
        <v>3333</v>
      </c>
      <c r="AA4" s="29" t="s">
        <v>3334</v>
      </c>
      <c r="AB4" s="29" t="s">
        <v>3335</v>
      </c>
      <c r="AC4" s="29" t="s">
        <v>3336</v>
      </c>
      <c r="AD4" s="29" t="s">
        <v>3337</v>
      </c>
      <c r="AE4" s="29" t="s">
        <v>3338</v>
      </c>
    </row>
    <row r="5" spans="1:31" s="8" customFormat="1" ht="45" customHeight="1" x14ac:dyDescent="0.25">
      <c r="A5" s="1" t="s">
        <v>885</v>
      </c>
      <c r="B5" s="1" t="s">
        <v>9</v>
      </c>
      <c r="C5" s="1" t="s">
        <v>10</v>
      </c>
      <c r="D5" s="1" t="s">
        <v>2520</v>
      </c>
      <c r="E5" s="1" t="s">
        <v>3954</v>
      </c>
      <c r="F5" s="1">
        <v>171</v>
      </c>
      <c r="G5" s="1">
        <v>78</v>
      </c>
      <c r="H5" s="1">
        <v>45.61</v>
      </c>
      <c r="I5" s="4">
        <f>(J5+K5+L5+M5+N5+O5+P5+Q5+R5+S5+U5+V5+W5+X5+Z5+AA5+AB5+AE5)*100/18</f>
        <v>87.055555555555571</v>
      </c>
      <c r="J5" s="1" t="s">
        <v>29</v>
      </c>
      <c r="K5" s="1" t="s">
        <v>45</v>
      </c>
      <c r="L5" s="1" t="s">
        <v>50</v>
      </c>
      <c r="M5" s="1" t="s">
        <v>50</v>
      </c>
      <c r="N5" s="1" t="s">
        <v>3357</v>
      </c>
      <c r="O5" s="1" t="s">
        <v>55</v>
      </c>
      <c r="P5" s="1" t="s">
        <v>48</v>
      </c>
      <c r="Q5" s="1" t="s">
        <v>50</v>
      </c>
      <c r="R5" s="1" t="s">
        <v>40</v>
      </c>
      <c r="S5" s="1" t="s">
        <v>62</v>
      </c>
      <c r="T5" s="1" t="s">
        <v>4262</v>
      </c>
      <c r="U5" s="1" t="s">
        <v>19</v>
      </c>
      <c r="V5" s="1" t="s">
        <v>72</v>
      </c>
      <c r="W5" s="1" t="s">
        <v>48</v>
      </c>
      <c r="X5" s="1" t="s">
        <v>50</v>
      </c>
      <c r="Y5" s="1" t="s">
        <v>4262</v>
      </c>
      <c r="Z5" s="1" t="s">
        <v>48</v>
      </c>
      <c r="AA5" s="1" t="s">
        <v>48</v>
      </c>
      <c r="AB5" s="1" t="s">
        <v>48</v>
      </c>
      <c r="AC5" s="1" t="s">
        <v>4262</v>
      </c>
      <c r="AD5" s="1" t="s">
        <v>4262</v>
      </c>
      <c r="AE5" s="1" t="s">
        <v>48</v>
      </c>
    </row>
    <row r="6" spans="1:31" s="8" customFormat="1" ht="45" customHeight="1" x14ac:dyDescent="0.25">
      <c r="A6" s="1" t="s">
        <v>885</v>
      </c>
      <c r="B6" s="1" t="s">
        <v>9</v>
      </c>
      <c r="C6" s="1" t="s">
        <v>10</v>
      </c>
      <c r="D6" s="1" t="s">
        <v>886</v>
      </c>
      <c r="E6" s="1" t="s">
        <v>887</v>
      </c>
      <c r="F6" s="1">
        <v>97</v>
      </c>
      <c r="G6" s="1">
        <v>45</v>
      </c>
      <c r="H6" s="1">
        <v>46.39</v>
      </c>
      <c r="I6" s="4">
        <f t="shared" ref="I6:I13" si="0">(J6+K6+L6+M6+N6+O6+P6+Q6+R6+S6+U6+V6+W6+X6+Z6+AA6+AB6+AE6)*100/18</f>
        <v>94.944444444444471</v>
      </c>
      <c r="J6" s="1" t="s">
        <v>48</v>
      </c>
      <c r="K6" s="1" t="s">
        <v>29</v>
      </c>
      <c r="L6" s="1" t="s">
        <v>45</v>
      </c>
      <c r="M6" s="29" t="s">
        <v>70</v>
      </c>
      <c r="N6" s="1" t="s">
        <v>29</v>
      </c>
      <c r="O6" s="1" t="s">
        <v>29</v>
      </c>
      <c r="P6" s="1" t="s">
        <v>70</v>
      </c>
      <c r="Q6" s="1" t="s">
        <v>70</v>
      </c>
      <c r="R6" s="1" t="s">
        <v>70</v>
      </c>
      <c r="S6" s="1" t="s">
        <v>45</v>
      </c>
      <c r="T6" s="1" t="s">
        <v>4262</v>
      </c>
      <c r="U6" s="1" t="s">
        <v>70</v>
      </c>
      <c r="V6" s="1" t="s">
        <v>70</v>
      </c>
      <c r="W6" s="1" t="s">
        <v>70</v>
      </c>
      <c r="X6" s="1" t="s">
        <v>29</v>
      </c>
      <c r="Y6" s="1" t="s">
        <v>4262</v>
      </c>
      <c r="Z6" s="1" t="s">
        <v>70</v>
      </c>
      <c r="AA6" s="1" t="s">
        <v>70</v>
      </c>
      <c r="AB6" s="1" t="s">
        <v>70</v>
      </c>
      <c r="AC6" s="1" t="s">
        <v>4262</v>
      </c>
      <c r="AD6" s="1" t="s">
        <v>4262</v>
      </c>
      <c r="AE6" s="1" t="s">
        <v>70</v>
      </c>
    </row>
    <row r="7" spans="1:31" s="8" customFormat="1" ht="45" customHeight="1" x14ac:dyDescent="0.25">
      <c r="A7" s="1" t="s">
        <v>885</v>
      </c>
      <c r="B7" s="1" t="s">
        <v>9</v>
      </c>
      <c r="C7" s="1" t="s">
        <v>10</v>
      </c>
      <c r="D7" s="1" t="s">
        <v>2524</v>
      </c>
      <c r="E7" s="1" t="s">
        <v>2525</v>
      </c>
      <c r="F7" s="1">
        <v>163</v>
      </c>
      <c r="G7" s="1">
        <v>90</v>
      </c>
      <c r="H7" s="1">
        <v>55.21</v>
      </c>
      <c r="I7" s="4">
        <f t="shared" si="0"/>
        <v>93.833333333333329</v>
      </c>
      <c r="J7" s="1" t="s">
        <v>45</v>
      </c>
      <c r="K7" s="1" t="s">
        <v>70</v>
      </c>
      <c r="L7" s="1" t="s">
        <v>68</v>
      </c>
      <c r="M7" s="1" t="s">
        <v>69</v>
      </c>
      <c r="N7" s="1" t="s">
        <v>55</v>
      </c>
      <c r="O7" s="1" t="s">
        <v>14</v>
      </c>
      <c r="P7" s="1" t="s">
        <v>44</v>
      </c>
      <c r="Q7" s="1" t="s">
        <v>50</v>
      </c>
      <c r="R7" s="1" t="s">
        <v>40</v>
      </c>
      <c r="S7" s="1" t="s">
        <v>79</v>
      </c>
      <c r="T7" s="1" t="s">
        <v>4262</v>
      </c>
      <c r="U7" s="1" t="s">
        <v>70</v>
      </c>
      <c r="V7" s="1" t="s">
        <v>14</v>
      </c>
      <c r="W7" s="1" t="s">
        <v>44</v>
      </c>
      <c r="X7" s="1" t="s">
        <v>69</v>
      </c>
      <c r="Y7" s="1" t="s">
        <v>4262</v>
      </c>
      <c r="Z7" s="1" t="s">
        <v>68</v>
      </c>
      <c r="AA7" s="1" t="s">
        <v>44</v>
      </c>
      <c r="AB7" s="1" t="s">
        <v>13</v>
      </c>
      <c r="AC7" s="1" t="s">
        <v>4262</v>
      </c>
      <c r="AD7" s="1" t="s">
        <v>4262</v>
      </c>
      <c r="AE7" s="1" t="s">
        <v>68</v>
      </c>
    </row>
    <row r="8" spans="1:31" s="8" customFormat="1" ht="45" customHeight="1" x14ac:dyDescent="0.25">
      <c r="A8" s="1" t="s">
        <v>885</v>
      </c>
      <c r="B8" s="1" t="s">
        <v>9</v>
      </c>
      <c r="C8" s="1" t="s">
        <v>10</v>
      </c>
      <c r="D8" s="1" t="s">
        <v>2526</v>
      </c>
      <c r="E8" s="1" t="s">
        <v>2527</v>
      </c>
      <c r="F8" s="1">
        <v>81</v>
      </c>
      <c r="G8" s="1">
        <v>32</v>
      </c>
      <c r="H8" s="1">
        <v>39.51</v>
      </c>
      <c r="I8" s="4">
        <f t="shared" si="0"/>
        <v>86.888888888888886</v>
      </c>
      <c r="J8" s="1" t="s">
        <v>50</v>
      </c>
      <c r="K8" s="1" t="s">
        <v>19</v>
      </c>
      <c r="L8" s="1" t="s">
        <v>48</v>
      </c>
      <c r="M8" s="1" t="s">
        <v>15</v>
      </c>
      <c r="N8" s="1" t="s">
        <v>3359</v>
      </c>
      <c r="O8" s="1" t="s">
        <v>19</v>
      </c>
      <c r="P8" s="1" t="s">
        <v>15</v>
      </c>
      <c r="Q8" s="1" t="s">
        <v>81</v>
      </c>
      <c r="R8" s="1" t="s">
        <v>40</v>
      </c>
      <c r="S8" s="1" t="s">
        <v>3359</v>
      </c>
      <c r="T8" s="1" t="s">
        <v>4262</v>
      </c>
      <c r="U8" s="1" t="s">
        <v>81</v>
      </c>
      <c r="V8" s="1" t="s">
        <v>22</v>
      </c>
      <c r="W8" s="1" t="s">
        <v>19</v>
      </c>
      <c r="X8" s="1" t="s">
        <v>15</v>
      </c>
      <c r="Y8" s="1" t="s">
        <v>4262</v>
      </c>
      <c r="Z8" s="1" t="s">
        <v>48</v>
      </c>
      <c r="AA8" s="1" t="s">
        <v>48</v>
      </c>
      <c r="AB8" s="1" t="s">
        <v>48</v>
      </c>
      <c r="AC8" s="1" t="s">
        <v>4262</v>
      </c>
      <c r="AD8" s="1" t="s">
        <v>4262</v>
      </c>
      <c r="AE8" s="1" t="s">
        <v>40</v>
      </c>
    </row>
    <row r="9" spans="1:31" s="8" customFormat="1" ht="45" customHeight="1" x14ac:dyDescent="0.25">
      <c r="A9" s="1" t="s">
        <v>885</v>
      </c>
      <c r="B9" s="1" t="s">
        <v>9</v>
      </c>
      <c r="C9" s="1" t="s">
        <v>10</v>
      </c>
      <c r="D9" s="1" t="s">
        <v>2530</v>
      </c>
      <c r="E9" s="1" t="s">
        <v>3955</v>
      </c>
      <c r="F9" s="1">
        <v>118</v>
      </c>
      <c r="G9" s="1">
        <v>50</v>
      </c>
      <c r="H9" s="1">
        <v>42.37</v>
      </c>
      <c r="I9" s="4">
        <f t="shared" si="0"/>
        <v>88.055555555555529</v>
      </c>
      <c r="J9" s="1" t="s">
        <v>15</v>
      </c>
      <c r="K9" s="1" t="s">
        <v>69</v>
      </c>
      <c r="L9" s="1" t="s">
        <v>79</v>
      </c>
      <c r="M9" s="1" t="s">
        <v>72</v>
      </c>
      <c r="N9" s="1" t="s">
        <v>23</v>
      </c>
      <c r="O9" s="1" t="s">
        <v>29</v>
      </c>
      <c r="P9" s="1" t="s">
        <v>69</v>
      </c>
      <c r="Q9" s="1" t="s">
        <v>3359</v>
      </c>
      <c r="R9" s="1" t="s">
        <v>39</v>
      </c>
      <c r="S9" s="1" t="s">
        <v>39</v>
      </c>
      <c r="T9" s="1" t="s">
        <v>4262</v>
      </c>
      <c r="U9" s="1" t="s">
        <v>45</v>
      </c>
      <c r="V9" s="1" t="s">
        <v>18</v>
      </c>
      <c r="W9" s="1" t="s">
        <v>70</v>
      </c>
      <c r="X9" s="1" t="s">
        <v>70</v>
      </c>
      <c r="Y9" s="1" t="s">
        <v>4262</v>
      </c>
      <c r="Z9" s="1" t="s">
        <v>15</v>
      </c>
      <c r="AA9" s="1" t="s">
        <v>70</v>
      </c>
      <c r="AB9" s="1" t="s">
        <v>70</v>
      </c>
      <c r="AC9" s="1" t="s">
        <v>4262</v>
      </c>
      <c r="AD9" s="1" t="s">
        <v>4262</v>
      </c>
      <c r="AE9" s="1" t="s">
        <v>14</v>
      </c>
    </row>
    <row r="10" spans="1:31" s="8" customFormat="1" ht="45" customHeight="1" x14ac:dyDescent="0.25">
      <c r="A10" s="1" t="s">
        <v>885</v>
      </c>
      <c r="B10" s="1" t="s">
        <v>9</v>
      </c>
      <c r="C10" s="1" t="s">
        <v>10</v>
      </c>
      <c r="D10" s="1" t="s">
        <v>2531</v>
      </c>
      <c r="E10" s="1" t="s">
        <v>2532</v>
      </c>
      <c r="F10" s="1">
        <v>126</v>
      </c>
      <c r="G10" s="1">
        <v>53</v>
      </c>
      <c r="H10" s="1">
        <v>42.06</v>
      </c>
      <c r="I10" s="4">
        <f t="shared" si="0"/>
        <v>94.833333333333329</v>
      </c>
      <c r="J10" s="1" t="s">
        <v>13</v>
      </c>
      <c r="K10" s="1" t="s">
        <v>13</v>
      </c>
      <c r="L10" s="1" t="s">
        <v>69</v>
      </c>
      <c r="M10" s="1" t="s">
        <v>70</v>
      </c>
      <c r="N10" s="1" t="s">
        <v>18</v>
      </c>
      <c r="O10" s="1" t="s">
        <v>15</v>
      </c>
      <c r="P10" s="1" t="s">
        <v>15</v>
      </c>
      <c r="Q10" s="1" t="s">
        <v>48</v>
      </c>
      <c r="R10" s="1" t="s">
        <v>50</v>
      </c>
      <c r="S10" s="1" t="s">
        <v>81</v>
      </c>
      <c r="T10" s="1" t="s">
        <v>4262</v>
      </c>
      <c r="U10" s="1" t="s">
        <v>70</v>
      </c>
      <c r="V10" s="1" t="s">
        <v>70</v>
      </c>
      <c r="W10" s="1" t="s">
        <v>69</v>
      </c>
      <c r="X10" s="1" t="s">
        <v>70</v>
      </c>
      <c r="Y10" s="1" t="s">
        <v>4262</v>
      </c>
      <c r="Z10" s="1" t="s">
        <v>69</v>
      </c>
      <c r="AA10" s="1" t="s">
        <v>15</v>
      </c>
      <c r="AB10" s="1" t="s">
        <v>69</v>
      </c>
      <c r="AC10" s="1" t="s">
        <v>4262</v>
      </c>
      <c r="AD10" s="1" t="s">
        <v>4262</v>
      </c>
      <c r="AE10" s="1" t="s">
        <v>69</v>
      </c>
    </row>
    <row r="11" spans="1:31" s="8" customFormat="1" ht="45" customHeight="1" x14ac:dyDescent="0.25">
      <c r="A11" s="1" t="s">
        <v>885</v>
      </c>
      <c r="B11" s="1" t="s">
        <v>9</v>
      </c>
      <c r="C11" s="1" t="s">
        <v>10</v>
      </c>
      <c r="D11" s="1" t="s">
        <v>1927</v>
      </c>
      <c r="E11" s="1" t="s">
        <v>3956</v>
      </c>
      <c r="F11" s="1">
        <v>92</v>
      </c>
      <c r="G11" s="1">
        <v>37</v>
      </c>
      <c r="H11" s="1">
        <v>40.22</v>
      </c>
      <c r="I11" s="4">
        <f t="shared" si="0"/>
        <v>88.388888888888886</v>
      </c>
      <c r="J11" s="1" t="s">
        <v>13</v>
      </c>
      <c r="K11" s="1" t="s">
        <v>15</v>
      </c>
      <c r="L11" s="1" t="s">
        <v>18</v>
      </c>
      <c r="M11" s="1" t="s">
        <v>14</v>
      </c>
      <c r="N11" s="1" t="s">
        <v>3404</v>
      </c>
      <c r="O11" s="1" t="s">
        <v>72</v>
      </c>
      <c r="P11" s="1" t="s">
        <v>14</v>
      </c>
      <c r="Q11" s="1" t="s">
        <v>59</v>
      </c>
      <c r="R11" s="1" t="s">
        <v>76</v>
      </c>
      <c r="S11" s="1" t="s">
        <v>17</v>
      </c>
      <c r="T11" s="1" t="s">
        <v>4262</v>
      </c>
      <c r="U11" s="1" t="s">
        <v>14</v>
      </c>
      <c r="V11" s="1" t="s">
        <v>192</v>
      </c>
      <c r="W11" s="1" t="s">
        <v>44</v>
      </c>
      <c r="X11" s="1" t="s">
        <v>15</v>
      </c>
      <c r="Y11" s="1" t="s">
        <v>4262</v>
      </c>
      <c r="Z11" s="1" t="s">
        <v>15</v>
      </c>
      <c r="AA11" s="1" t="s">
        <v>45</v>
      </c>
      <c r="AB11" s="1" t="s">
        <v>15</v>
      </c>
      <c r="AC11" s="1" t="s">
        <v>4262</v>
      </c>
      <c r="AD11" s="1" t="s">
        <v>4262</v>
      </c>
      <c r="AE11" s="1" t="s">
        <v>50</v>
      </c>
    </row>
    <row r="12" spans="1:31" s="8" customFormat="1" ht="45" customHeight="1" x14ac:dyDescent="0.25">
      <c r="A12" s="1" t="s">
        <v>885</v>
      </c>
      <c r="B12" s="1" t="s">
        <v>9</v>
      </c>
      <c r="C12" s="1" t="s">
        <v>10</v>
      </c>
      <c r="D12" s="1" t="s">
        <v>1926</v>
      </c>
      <c r="E12" s="1" t="s">
        <v>3957</v>
      </c>
      <c r="F12" s="1">
        <v>89</v>
      </c>
      <c r="G12" s="1">
        <v>38</v>
      </c>
      <c r="H12" s="1">
        <v>42.7</v>
      </c>
      <c r="I12" s="4">
        <f t="shared" si="0"/>
        <v>86.055555555555557</v>
      </c>
      <c r="J12" s="1" t="s">
        <v>70</v>
      </c>
      <c r="K12" s="1" t="s">
        <v>15</v>
      </c>
      <c r="L12" s="1" t="s">
        <v>59</v>
      </c>
      <c r="M12" s="1" t="s">
        <v>81</v>
      </c>
      <c r="N12" s="1" t="s">
        <v>3357</v>
      </c>
      <c r="O12" s="1" t="s">
        <v>76</v>
      </c>
      <c r="P12" s="1" t="s">
        <v>14</v>
      </c>
      <c r="Q12" s="1" t="s">
        <v>79</v>
      </c>
      <c r="R12" s="1" t="s">
        <v>63</v>
      </c>
      <c r="S12" s="1" t="s">
        <v>3405</v>
      </c>
      <c r="T12" s="1" t="s">
        <v>4262</v>
      </c>
      <c r="U12" s="1" t="s">
        <v>50</v>
      </c>
      <c r="V12" s="1" t="s">
        <v>19</v>
      </c>
      <c r="W12" s="1" t="s">
        <v>14</v>
      </c>
      <c r="X12" s="1" t="s">
        <v>48</v>
      </c>
      <c r="Y12" s="1" t="s">
        <v>4262</v>
      </c>
      <c r="Z12" s="1" t="s">
        <v>14</v>
      </c>
      <c r="AA12" s="1" t="s">
        <v>45</v>
      </c>
      <c r="AB12" s="1" t="s">
        <v>45</v>
      </c>
      <c r="AC12" s="1" t="s">
        <v>4262</v>
      </c>
      <c r="AD12" s="1" t="s">
        <v>4262</v>
      </c>
      <c r="AE12" s="1" t="s">
        <v>50</v>
      </c>
    </row>
    <row r="13" spans="1:31" s="8" customFormat="1" ht="45" customHeight="1" x14ac:dyDescent="0.25">
      <c r="A13" s="1" t="s">
        <v>885</v>
      </c>
      <c r="B13" s="1" t="s">
        <v>9</v>
      </c>
      <c r="C13" s="1" t="s">
        <v>10</v>
      </c>
      <c r="D13" s="1" t="s">
        <v>1929</v>
      </c>
      <c r="E13" s="1" t="s">
        <v>3958</v>
      </c>
      <c r="F13" s="1">
        <v>24</v>
      </c>
      <c r="G13" s="1">
        <v>11</v>
      </c>
      <c r="H13" s="1">
        <v>45.83</v>
      </c>
      <c r="I13" s="4">
        <f t="shared" si="0"/>
        <v>85.333333333333357</v>
      </c>
      <c r="J13" s="1" t="s">
        <v>59</v>
      </c>
      <c r="K13" s="1" t="s">
        <v>48</v>
      </c>
      <c r="L13" s="1" t="s">
        <v>19</v>
      </c>
      <c r="M13" s="1" t="s">
        <v>13</v>
      </c>
      <c r="N13" s="1" t="s">
        <v>62</v>
      </c>
      <c r="O13" s="1" t="s">
        <v>79</v>
      </c>
      <c r="P13" s="1" t="s">
        <v>48</v>
      </c>
      <c r="Q13" s="1" t="s">
        <v>55</v>
      </c>
      <c r="R13" s="1" t="s">
        <v>55</v>
      </c>
      <c r="S13" s="1" t="s">
        <v>3360</v>
      </c>
      <c r="T13" s="1" t="s">
        <v>4262</v>
      </c>
      <c r="U13" s="1" t="s">
        <v>19</v>
      </c>
      <c r="V13" s="1" t="s">
        <v>50</v>
      </c>
      <c r="W13" s="1" t="s">
        <v>40</v>
      </c>
      <c r="X13" s="1" t="s">
        <v>55</v>
      </c>
      <c r="Y13" s="1" t="s">
        <v>4262</v>
      </c>
      <c r="Z13" s="1" t="s">
        <v>40</v>
      </c>
      <c r="AA13" s="1" t="s">
        <v>48</v>
      </c>
      <c r="AB13" s="1" t="s">
        <v>48</v>
      </c>
      <c r="AC13" s="1" t="s">
        <v>4262</v>
      </c>
      <c r="AD13" s="1" t="s">
        <v>4262</v>
      </c>
      <c r="AE13" s="1" t="s">
        <v>48</v>
      </c>
    </row>
    <row r="14" spans="1:31" s="8" customFormat="1" ht="45" customHeight="1" x14ac:dyDescent="0.25">
      <c r="A14" s="1" t="s">
        <v>885</v>
      </c>
      <c r="B14" s="1" t="s">
        <v>1191</v>
      </c>
      <c r="C14" s="1" t="s">
        <v>499</v>
      </c>
      <c r="D14" s="1" t="s">
        <v>2538</v>
      </c>
      <c r="E14" s="1" t="s">
        <v>2539</v>
      </c>
      <c r="F14" s="1">
        <v>169</v>
      </c>
      <c r="G14" s="1">
        <v>96</v>
      </c>
      <c r="H14" s="1">
        <v>56.8</v>
      </c>
      <c r="I14" s="4">
        <f>(J14+K14+L14+M14+N14+O14+P14+Q14+R14+S14+T14+U14+V14+W14+X14+Y14+Z14+AA14+AB14+AC14+AD14+AE14)*100/22</f>
        <v>89.272727272727266</v>
      </c>
      <c r="J14" s="1" t="s">
        <v>15</v>
      </c>
      <c r="K14" s="1" t="s">
        <v>29</v>
      </c>
      <c r="L14" s="1" t="s">
        <v>29</v>
      </c>
      <c r="M14" s="1" t="s">
        <v>48</v>
      </c>
      <c r="N14" s="1" t="s">
        <v>48</v>
      </c>
      <c r="O14" s="1" t="s">
        <v>19</v>
      </c>
      <c r="P14" s="1" t="s">
        <v>50</v>
      </c>
      <c r="Q14" s="1" t="s">
        <v>48</v>
      </c>
      <c r="R14" s="1" t="s">
        <v>48</v>
      </c>
      <c r="S14" s="1" t="s">
        <v>59</v>
      </c>
      <c r="T14" s="1" t="s">
        <v>40</v>
      </c>
      <c r="U14" s="1" t="s">
        <v>40</v>
      </c>
      <c r="V14" s="1" t="s">
        <v>14</v>
      </c>
      <c r="W14" s="1" t="s">
        <v>18</v>
      </c>
      <c r="X14" s="1" t="s">
        <v>40</v>
      </c>
      <c r="Y14" s="1" t="s">
        <v>50</v>
      </c>
      <c r="Z14" s="1" t="s">
        <v>14</v>
      </c>
      <c r="AA14" s="1" t="s">
        <v>81</v>
      </c>
      <c r="AB14" s="1" t="s">
        <v>50</v>
      </c>
      <c r="AC14" s="1" t="s">
        <v>18</v>
      </c>
      <c r="AD14" s="1" t="s">
        <v>19</v>
      </c>
      <c r="AE14" s="1" t="s">
        <v>55</v>
      </c>
    </row>
    <row r="15" spans="1:31" s="8" customFormat="1" ht="45" customHeight="1" x14ac:dyDescent="0.25">
      <c r="A15" s="1" t="s">
        <v>885</v>
      </c>
      <c r="B15" s="1" t="s">
        <v>1191</v>
      </c>
      <c r="C15" s="1" t="s">
        <v>499</v>
      </c>
      <c r="D15" s="1" t="s">
        <v>1923</v>
      </c>
      <c r="E15" s="1" t="s">
        <v>3959</v>
      </c>
      <c r="F15" s="1">
        <v>17</v>
      </c>
      <c r="G15" s="1">
        <v>7</v>
      </c>
      <c r="H15" s="1">
        <v>41.18</v>
      </c>
      <c r="I15" s="4">
        <f t="shared" ref="I15:I17" si="1">(J15+K15+L15+M15+N15+O15+P15+Q15+R15+S15+T15+U15+V15+W15+X15+Y15+Z15+AA15+AB15+AC15+AD15+AE15)*100/22</f>
        <v>94.909090909090907</v>
      </c>
      <c r="J15" s="1" t="s">
        <v>39</v>
      </c>
      <c r="K15" s="1" t="s">
        <v>13</v>
      </c>
      <c r="L15" s="1" t="s">
        <v>13</v>
      </c>
      <c r="M15" s="1" t="s">
        <v>13</v>
      </c>
      <c r="N15" s="1" t="s">
        <v>13</v>
      </c>
      <c r="O15" s="1" t="s">
        <v>13</v>
      </c>
      <c r="P15" s="1" t="s">
        <v>76</v>
      </c>
      <c r="Q15" s="1" t="s">
        <v>13</v>
      </c>
      <c r="R15" s="1" t="s">
        <v>13</v>
      </c>
      <c r="S15" s="1" t="s">
        <v>59</v>
      </c>
      <c r="T15" s="1" t="s">
        <v>13</v>
      </c>
      <c r="U15" s="1" t="s">
        <v>13</v>
      </c>
      <c r="V15" s="1" t="s">
        <v>13</v>
      </c>
      <c r="W15" s="1" t="s">
        <v>76</v>
      </c>
      <c r="X15" s="1" t="s">
        <v>13</v>
      </c>
      <c r="Y15" s="1" t="s">
        <v>17</v>
      </c>
      <c r="Z15" s="1" t="s">
        <v>13</v>
      </c>
      <c r="AA15" s="1" t="s">
        <v>13</v>
      </c>
      <c r="AB15" s="1" t="s">
        <v>76</v>
      </c>
      <c r="AC15" s="1" t="s">
        <v>13</v>
      </c>
      <c r="AD15" s="1" t="s">
        <v>13</v>
      </c>
      <c r="AE15" s="1" t="s">
        <v>13</v>
      </c>
    </row>
    <row r="16" spans="1:31" s="8" customFormat="1" ht="45" customHeight="1" x14ac:dyDescent="0.25">
      <c r="A16" s="1" t="s">
        <v>885</v>
      </c>
      <c r="B16" s="1" t="s">
        <v>1191</v>
      </c>
      <c r="C16" s="1" t="s">
        <v>499</v>
      </c>
      <c r="D16" s="1" t="s">
        <v>1924</v>
      </c>
      <c r="E16" s="1" t="s">
        <v>1925</v>
      </c>
      <c r="F16" s="1">
        <v>671</v>
      </c>
      <c r="G16" s="1">
        <v>302</v>
      </c>
      <c r="H16" s="1">
        <v>45.01</v>
      </c>
      <c r="I16" s="4">
        <f t="shared" si="1"/>
        <v>92.045454545454518</v>
      </c>
      <c r="J16" s="1" t="s">
        <v>70</v>
      </c>
      <c r="K16" s="1" t="s">
        <v>45</v>
      </c>
      <c r="L16" s="1" t="s">
        <v>29</v>
      </c>
      <c r="M16" s="1" t="s">
        <v>48</v>
      </c>
      <c r="N16" s="1" t="s">
        <v>48</v>
      </c>
      <c r="O16" s="1" t="s">
        <v>40</v>
      </c>
      <c r="P16" s="1" t="s">
        <v>18</v>
      </c>
      <c r="Q16" s="1" t="s">
        <v>50</v>
      </c>
      <c r="R16" s="1" t="s">
        <v>14</v>
      </c>
      <c r="S16" s="1" t="s">
        <v>81</v>
      </c>
      <c r="T16" s="1" t="s">
        <v>70</v>
      </c>
      <c r="U16" s="1" t="s">
        <v>15</v>
      </c>
      <c r="V16" s="1" t="s">
        <v>40</v>
      </c>
      <c r="W16" s="1" t="s">
        <v>48</v>
      </c>
      <c r="X16" s="1" t="s">
        <v>45</v>
      </c>
      <c r="Y16" s="1" t="s">
        <v>50</v>
      </c>
      <c r="Z16" s="1" t="s">
        <v>15</v>
      </c>
      <c r="AA16" s="1" t="s">
        <v>70</v>
      </c>
      <c r="AB16" s="1" t="s">
        <v>45</v>
      </c>
      <c r="AC16" s="1" t="s">
        <v>29</v>
      </c>
      <c r="AD16" s="1" t="s">
        <v>48</v>
      </c>
      <c r="AE16" s="1" t="s">
        <v>29</v>
      </c>
    </row>
    <row r="17" spans="1:31" s="8" customFormat="1" ht="45" customHeight="1" x14ac:dyDescent="0.25">
      <c r="A17" s="1" t="s">
        <v>885</v>
      </c>
      <c r="B17" s="1" t="s">
        <v>1191</v>
      </c>
      <c r="C17" s="1" t="s">
        <v>499</v>
      </c>
      <c r="D17" s="1" t="s">
        <v>1929</v>
      </c>
      <c r="E17" s="1" t="s">
        <v>1930</v>
      </c>
      <c r="F17" s="1">
        <v>17</v>
      </c>
      <c r="G17" s="1">
        <v>10</v>
      </c>
      <c r="H17" s="1">
        <v>58.82</v>
      </c>
      <c r="I17" s="4">
        <f t="shared" si="1"/>
        <v>86.545454545454547</v>
      </c>
      <c r="J17" s="1" t="s">
        <v>3358</v>
      </c>
      <c r="K17" s="1" t="s">
        <v>39</v>
      </c>
      <c r="L17" s="1" t="s">
        <v>13</v>
      </c>
      <c r="M17" s="1" t="s">
        <v>40</v>
      </c>
      <c r="N17" s="1" t="s">
        <v>62</v>
      </c>
      <c r="O17" s="1" t="s">
        <v>39</v>
      </c>
      <c r="P17" s="1" t="s">
        <v>40</v>
      </c>
      <c r="Q17" s="1" t="s">
        <v>50</v>
      </c>
      <c r="R17" s="1" t="s">
        <v>40</v>
      </c>
      <c r="S17" s="1" t="s">
        <v>62</v>
      </c>
      <c r="T17" s="1" t="s">
        <v>13</v>
      </c>
      <c r="U17" s="1" t="s">
        <v>40</v>
      </c>
      <c r="V17" s="1" t="s">
        <v>39</v>
      </c>
      <c r="W17" s="1" t="s">
        <v>39</v>
      </c>
      <c r="X17" s="1" t="s">
        <v>13</v>
      </c>
      <c r="Y17" s="1" t="s">
        <v>3358</v>
      </c>
      <c r="Z17" s="1" t="s">
        <v>50</v>
      </c>
      <c r="AA17" s="1" t="s">
        <v>13</v>
      </c>
      <c r="AB17" s="1" t="s">
        <v>40</v>
      </c>
      <c r="AC17" s="1" t="s">
        <v>13</v>
      </c>
      <c r="AD17" s="1" t="s">
        <v>13</v>
      </c>
      <c r="AE17" s="1" t="s">
        <v>40</v>
      </c>
    </row>
    <row r="18" spans="1:31" s="8" customFormat="1" ht="45" customHeight="1" x14ac:dyDescent="0.25">
      <c r="A18" s="1" t="s">
        <v>885</v>
      </c>
      <c r="B18" s="1" t="s">
        <v>1241</v>
      </c>
      <c r="C18" s="1" t="s">
        <v>499</v>
      </c>
      <c r="D18" s="1" t="s">
        <v>1931</v>
      </c>
      <c r="E18" s="1" t="s">
        <v>3961</v>
      </c>
      <c r="F18" s="1">
        <v>316</v>
      </c>
      <c r="G18" s="1">
        <v>139</v>
      </c>
      <c r="H18" s="1">
        <v>43.99</v>
      </c>
      <c r="I18" s="4">
        <f>(J18+K18+L18+M18+N18+O18+W18+X18+Y18+Z18+AA18+AB18+AE18)*100/13</f>
        <v>98.384615384615387</v>
      </c>
      <c r="J18" s="1" t="s">
        <v>13</v>
      </c>
      <c r="K18" s="1" t="s">
        <v>69</v>
      </c>
      <c r="L18" s="1" t="s">
        <v>13</v>
      </c>
      <c r="M18" s="1" t="s">
        <v>69</v>
      </c>
      <c r="N18" s="1" t="s">
        <v>70</v>
      </c>
      <c r="O18" s="1" t="s">
        <v>44</v>
      </c>
      <c r="P18" s="1" t="s">
        <v>4262</v>
      </c>
      <c r="Q18" s="1" t="s">
        <v>4262</v>
      </c>
      <c r="R18" s="1" t="s">
        <v>4262</v>
      </c>
      <c r="S18" s="1" t="s">
        <v>4262</v>
      </c>
      <c r="T18" s="1" t="s">
        <v>4262</v>
      </c>
      <c r="U18" s="1" t="s">
        <v>4262</v>
      </c>
      <c r="V18" s="1" t="s">
        <v>4262</v>
      </c>
      <c r="W18" s="1" t="s">
        <v>68</v>
      </c>
      <c r="X18" s="1" t="s">
        <v>69</v>
      </c>
      <c r="Y18" s="1" t="s">
        <v>44</v>
      </c>
      <c r="Z18" s="1" t="s">
        <v>68</v>
      </c>
      <c r="AA18" s="1" t="s">
        <v>68</v>
      </c>
      <c r="AB18" s="1" t="s">
        <v>68</v>
      </c>
      <c r="AC18" s="1" t="s">
        <v>4262</v>
      </c>
      <c r="AD18" s="1" t="s">
        <v>4262</v>
      </c>
      <c r="AE18" s="1" t="s">
        <v>68</v>
      </c>
    </row>
    <row r="20" spans="1:31" ht="39.950000000000003" customHeight="1" x14ac:dyDescent="0.25">
      <c r="A20" s="96" t="s">
        <v>2406</v>
      </c>
      <c r="B20" s="96"/>
      <c r="C20" s="96"/>
      <c r="D20" s="96"/>
      <c r="E20" s="96"/>
      <c r="F20" s="96"/>
      <c r="G20" s="96"/>
      <c r="H20" s="96"/>
      <c r="I20" s="43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</row>
    <row r="21" spans="1:31" ht="30" x14ac:dyDescent="0.25">
      <c r="A21" s="42" t="s">
        <v>102</v>
      </c>
      <c r="B21" s="85" t="s">
        <v>4201</v>
      </c>
      <c r="C21" s="86"/>
      <c r="D21" s="83" t="s">
        <v>3</v>
      </c>
      <c r="E21" s="83" t="s">
        <v>4</v>
      </c>
      <c r="F21" s="83" t="s">
        <v>5</v>
      </c>
      <c r="G21" s="83" t="s">
        <v>6</v>
      </c>
      <c r="H21" s="83" t="s">
        <v>7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ht="80.099999999999994" customHeight="1" x14ac:dyDescent="0.25">
      <c r="A22" s="42" t="s">
        <v>0</v>
      </c>
      <c r="B22" s="42" t="s">
        <v>4208</v>
      </c>
      <c r="C22" s="42" t="s">
        <v>2</v>
      </c>
      <c r="D22" s="83"/>
      <c r="E22" s="83"/>
      <c r="F22" s="83"/>
      <c r="G22" s="83"/>
      <c r="H22" s="8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</row>
    <row r="23" spans="1:31" ht="45" customHeight="1" x14ac:dyDescent="0.25">
      <c r="A23" s="1" t="s">
        <v>885</v>
      </c>
      <c r="B23" s="1" t="s">
        <v>9</v>
      </c>
      <c r="C23" s="1" t="s">
        <v>10</v>
      </c>
      <c r="D23" s="1" t="s">
        <v>2517</v>
      </c>
      <c r="E23" s="1" t="s">
        <v>2518</v>
      </c>
      <c r="F23" s="1">
        <v>144</v>
      </c>
      <c r="G23" s="1">
        <v>24</v>
      </c>
      <c r="H23" s="1" t="s">
        <v>34</v>
      </c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</row>
    <row r="24" spans="1:31" ht="45" customHeight="1" x14ac:dyDescent="0.25">
      <c r="A24" s="1" t="s">
        <v>885</v>
      </c>
      <c r="B24" s="1" t="s">
        <v>9</v>
      </c>
      <c r="C24" s="1" t="s">
        <v>10</v>
      </c>
      <c r="D24" s="1" t="s">
        <v>2519</v>
      </c>
      <c r="E24" s="1" t="s">
        <v>553</v>
      </c>
      <c r="F24" s="1">
        <v>89</v>
      </c>
      <c r="G24" s="1">
        <v>14</v>
      </c>
      <c r="H24" s="1" t="s">
        <v>3962</v>
      </c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</row>
    <row r="25" spans="1:31" ht="45" customHeight="1" x14ac:dyDescent="0.25">
      <c r="A25" s="1" t="s">
        <v>885</v>
      </c>
      <c r="B25" s="1" t="s">
        <v>9</v>
      </c>
      <c r="C25" s="1" t="s">
        <v>10</v>
      </c>
      <c r="D25" s="1" t="s">
        <v>2521</v>
      </c>
      <c r="E25" s="1" t="s">
        <v>3963</v>
      </c>
      <c r="F25" s="1">
        <v>9</v>
      </c>
      <c r="G25" s="1">
        <v>2</v>
      </c>
      <c r="H25" s="1" t="s">
        <v>141</v>
      </c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</row>
    <row r="26" spans="1:31" ht="45" customHeight="1" x14ac:dyDescent="0.25">
      <c r="A26" s="1" t="s">
        <v>885</v>
      </c>
      <c r="B26" s="1" t="s">
        <v>9</v>
      </c>
      <c r="C26" s="1" t="s">
        <v>10</v>
      </c>
      <c r="D26" s="1" t="s">
        <v>2522</v>
      </c>
      <c r="E26" s="1" t="s">
        <v>2523</v>
      </c>
      <c r="F26" s="1">
        <v>84</v>
      </c>
      <c r="G26" s="1">
        <v>4</v>
      </c>
      <c r="H26" s="1" t="s">
        <v>106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ht="45" customHeight="1" x14ac:dyDescent="0.25">
      <c r="A27" s="1" t="s">
        <v>885</v>
      </c>
      <c r="B27" s="1" t="s">
        <v>9</v>
      </c>
      <c r="C27" s="1" t="s">
        <v>10</v>
      </c>
      <c r="D27" s="1" t="s">
        <v>888</v>
      </c>
      <c r="E27" s="1" t="s">
        <v>3964</v>
      </c>
      <c r="F27" s="1">
        <v>83</v>
      </c>
      <c r="G27" s="1">
        <v>9</v>
      </c>
      <c r="H27" s="1" t="s">
        <v>3965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ht="45" customHeight="1" x14ac:dyDescent="0.25">
      <c r="A28" s="1" t="s">
        <v>885</v>
      </c>
      <c r="B28" s="1" t="s">
        <v>9</v>
      </c>
      <c r="C28" s="1" t="s">
        <v>10</v>
      </c>
      <c r="D28" s="1" t="s">
        <v>2528</v>
      </c>
      <c r="E28" s="1" t="s">
        <v>2529</v>
      </c>
      <c r="F28" s="1">
        <v>95</v>
      </c>
      <c r="G28" s="1">
        <v>5</v>
      </c>
      <c r="H28" s="1" t="s">
        <v>58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ht="45" customHeight="1" x14ac:dyDescent="0.25">
      <c r="A29" s="1" t="s">
        <v>885</v>
      </c>
      <c r="B29" s="1" t="s">
        <v>9</v>
      </c>
      <c r="C29" s="1" t="s">
        <v>10</v>
      </c>
      <c r="D29" s="1" t="s">
        <v>2533</v>
      </c>
      <c r="E29" s="1" t="s">
        <v>3966</v>
      </c>
      <c r="F29" s="1">
        <v>23</v>
      </c>
      <c r="G29" s="1">
        <v>5</v>
      </c>
      <c r="H29" s="1" t="s">
        <v>130</v>
      </c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 ht="45" customHeight="1" x14ac:dyDescent="0.25">
      <c r="A30" s="1" t="s">
        <v>885</v>
      </c>
      <c r="B30" s="1" t="s">
        <v>9</v>
      </c>
      <c r="C30" s="1" t="s">
        <v>10</v>
      </c>
      <c r="D30" s="1" t="s">
        <v>1923</v>
      </c>
      <c r="E30" s="1" t="s">
        <v>3967</v>
      </c>
      <c r="F30" s="1">
        <v>26</v>
      </c>
      <c r="G30" s="1">
        <v>10</v>
      </c>
      <c r="H30" s="1" t="s">
        <v>183</v>
      </c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 ht="45" customHeight="1" x14ac:dyDescent="0.25">
      <c r="A31" s="1" t="s">
        <v>885</v>
      </c>
      <c r="B31" s="1" t="s">
        <v>1191</v>
      </c>
      <c r="C31" s="1" t="s">
        <v>499</v>
      </c>
      <c r="D31" s="1" t="s">
        <v>1920</v>
      </c>
      <c r="E31" s="1" t="s">
        <v>1921</v>
      </c>
      <c r="F31" s="1">
        <v>629</v>
      </c>
      <c r="G31" s="1">
        <v>1</v>
      </c>
      <c r="H31" s="1">
        <v>0.16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 ht="45" customHeight="1" x14ac:dyDescent="0.25">
      <c r="A32" s="1" t="s">
        <v>885</v>
      </c>
      <c r="B32" s="1" t="s">
        <v>1191</v>
      </c>
      <c r="C32" s="1" t="s">
        <v>499</v>
      </c>
      <c r="D32" s="1" t="s">
        <v>2533</v>
      </c>
      <c r="E32" s="1" t="s">
        <v>2534</v>
      </c>
      <c r="F32" s="1">
        <v>76</v>
      </c>
      <c r="G32" s="1">
        <v>1</v>
      </c>
      <c r="H32" s="1">
        <v>1.32</v>
      </c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 ht="45" customHeight="1" x14ac:dyDescent="0.25">
      <c r="A33" s="1" t="s">
        <v>885</v>
      </c>
      <c r="B33" s="1" t="s">
        <v>1191</v>
      </c>
      <c r="C33" s="1" t="s">
        <v>499</v>
      </c>
      <c r="D33" s="1" t="s">
        <v>2535</v>
      </c>
      <c r="E33" s="1" t="s">
        <v>2536</v>
      </c>
      <c r="F33" s="1">
        <v>47</v>
      </c>
      <c r="G33" s="1">
        <v>12</v>
      </c>
      <c r="H33" s="1">
        <v>25.53</v>
      </c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 ht="45" customHeight="1" x14ac:dyDescent="0.25">
      <c r="A34" s="1" t="s">
        <v>885</v>
      </c>
      <c r="B34" s="1" t="s">
        <v>1191</v>
      </c>
      <c r="C34" s="1" t="s">
        <v>499</v>
      </c>
      <c r="D34" s="1" t="s">
        <v>2537</v>
      </c>
      <c r="E34" s="1" t="s">
        <v>3968</v>
      </c>
      <c r="F34" s="1">
        <v>570</v>
      </c>
      <c r="G34" s="1">
        <v>69</v>
      </c>
      <c r="H34" s="1">
        <v>12.11</v>
      </c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 ht="45" customHeight="1" x14ac:dyDescent="0.25">
      <c r="A35" s="1" t="s">
        <v>885</v>
      </c>
      <c r="B35" s="1" t="s">
        <v>1191</v>
      </c>
      <c r="C35" s="1" t="s">
        <v>499</v>
      </c>
      <c r="D35" s="1" t="s">
        <v>1922</v>
      </c>
      <c r="E35" s="1" t="s">
        <v>3623</v>
      </c>
      <c r="F35" s="1">
        <v>322</v>
      </c>
      <c r="G35" s="1">
        <v>126</v>
      </c>
      <c r="H35" s="1">
        <v>39.130000000000003</v>
      </c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 ht="45" customHeight="1" x14ac:dyDescent="0.25">
      <c r="A36" s="1" t="s">
        <v>885</v>
      </c>
      <c r="B36" s="1" t="s">
        <v>1191</v>
      </c>
      <c r="C36" s="1" t="s">
        <v>499</v>
      </c>
      <c r="D36" s="1" t="s">
        <v>2542</v>
      </c>
      <c r="E36" s="1" t="s">
        <v>3969</v>
      </c>
      <c r="F36" s="1">
        <v>465</v>
      </c>
      <c r="G36" s="1">
        <v>116</v>
      </c>
      <c r="H36" s="1">
        <v>24.95</v>
      </c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 ht="45" customHeight="1" x14ac:dyDescent="0.25">
      <c r="A37" s="1" t="s">
        <v>885</v>
      </c>
      <c r="B37" s="1" t="s">
        <v>1191</v>
      </c>
      <c r="C37" s="1" t="s">
        <v>499</v>
      </c>
      <c r="D37" s="1" t="s">
        <v>2543</v>
      </c>
      <c r="E37" s="1" t="s">
        <v>2544</v>
      </c>
      <c r="F37" s="1">
        <v>461</v>
      </c>
      <c r="G37" s="1">
        <v>130</v>
      </c>
      <c r="H37" s="1">
        <v>28.2</v>
      </c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 ht="45" customHeight="1" x14ac:dyDescent="0.25">
      <c r="A38" s="1" t="s">
        <v>885</v>
      </c>
      <c r="B38" s="1" t="s">
        <v>1191</v>
      </c>
      <c r="C38" s="1" t="s">
        <v>499</v>
      </c>
      <c r="D38" s="1" t="s">
        <v>1926</v>
      </c>
      <c r="E38" s="1" t="s">
        <v>3960</v>
      </c>
      <c r="F38" s="1">
        <v>145</v>
      </c>
      <c r="G38" s="1">
        <v>11</v>
      </c>
      <c r="H38" s="1">
        <v>7.59</v>
      </c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 ht="45" customHeight="1" x14ac:dyDescent="0.25">
      <c r="A39" s="1" t="s">
        <v>885</v>
      </c>
      <c r="B39" s="1" t="s">
        <v>1191</v>
      </c>
      <c r="C39" s="1" t="s">
        <v>499</v>
      </c>
      <c r="D39" s="1" t="s">
        <v>1927</v>
      </c>
      <c r="E39" s="1" t="s">
        <v>1928</v>
      </c>
      <c r="F39" s="1">
        <v>115</v>
      </c>
      <c r="G39" s="1">
        <v>39</v>
      </c>
      <c r="H39" s="1">
        <v>33.909999999999997</v>
      </c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 ht="45" customHeight="1" x14ac:dyDescent="0.25">
      <c r="A40" s="1" t="s">
        <v>885</v>
      </c>
      <c r="B40" s="1" t="s">
        <v>1191</v>
      </c>
      <c r="C40" s="1" t="s">
        <v>499</v>
      </c>
      <c r="D40" s="1" t="s">
        <v>2545</v>
      </c>
      <c r="E40" s="1" t="s">
        <v>3970</v>
      </c>
      <c r="F40" s="1">
        <v>433</v>
      </c>
      <c r="G40" s="1">
        <v>131</v>
      </c>
      <c r="H40" s="1">
        <v>30.25</v>
      </c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 ht="45" customHeight="1" x14ac:dyDescent="0.25">
      <c r="A41" s="1" t="s">
        <v>885</v>
      </c>
      <c r="B41" s="1" t="s">
        <v>1191</v>
      </c>
      <c r="C41" s="1" t="s">
        <v>499</v>
      </c>
      <c r="D41" s="1" t="s">
        <v>2546</v>
      </c>
      <c r="E41" s="1" t="s">
        <v>3971</v>
      </c>
      <c r="F41" s="1">
        <v>555</v>
      </c>
      <c r="G41" s="1">
        <v>184</v>
      </c>
      <c r="H41" s="1">
        <v>33.15</v>
      </c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 ht="45" customHeight="1" x14ac:dyDescent="0.25">
      <c r="A42" s="1" t="s">
        <v>885</v>
      </c>
      <c r="B42" s="1" t="s">
        <v>1241</v>
      </c>
      <c r="C42" s="1" t="s">
        <v>499</v>
      </c>
      <c r="D42" s="1" t="s">
        <v>2547</v>
      </c>
      <c r="E42" s="1" t="s">
        <v>2548</v>
      </c>
      <c r="F42" s="1">
        <v>740</v>
      </c>
      <c r="G42" s="1">
        <v>289</v>
      </c>
      <c r="H42" s="1">
        <v>39.049999999999997</v>
      </c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 ht="45" customHeight="1" x14ac:dyDescent="0.25">
      <c r="A43" s="1" t="s">
        <v>885</v>
      </c>
      <c r="B43" s="1" t="s">
        <v>1241</v>
      </c>
      <c r="C43" s="1" t="s">
        <v>499</v>
      </c>
      <c r="D43" s="1" t="s">
        <v>2549</v>
      </c>
      <c r="E43" s="1" t="s">
        <v>3972</v>
      </c>
      <c r="F43" s="1">
        <v>259</v>
      </c>
      <c r="G43" s="1">
        <v>87</v>
      </c>
      <c r="H43" s="1">
        <v>33.590000000000003</v>
      </c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 ht="45" customHeight="1" x14ac:dyDescent="0.25">
      <c r="A44" s="1" t="s">
        <v>885</v>
      </c>
      <c r="B44" s="1" t="s">
        <v>1241</v>
      </c>
      <c r="C44" s="1" t="s">
        <v>499</v>
      </c>
      <c r="D44" s="1" t="s">
        <v>2550</v>
      </c>
      <c r="E44" s="1" t="s">
        <v>2551</v>
      </c>
      <c r="F44" s="1">
        <v>733</v>
      </c>
      <c r="G44" s="1">
        <v>5</v>
      </c>
      <c r="H44" s="1">
        <v>0.68</v>
      </c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6" spans="1:31" ht="28.9" customHeight="1" x14ac:dyDescent="0.25">
      <c r="A46" s="65" t="s">
        <v>3302</v>
      </c>
      <c r="B46" s="65"/>
      <c r="C46" s="65"/>
      <c r="D46" s="65"/>
      <c r="E46" s="65"/>
    </row>
    <row r="47" spans="1:31" ht="25.5" x14ac:dyDescent="0.25">
      <c r="A47" s="39" t="s">
        <v>102</v>
      </c>
      <c r="B47" s="69" t="s">
        <v>4201</v>
      </c>
      <c r="C47" s="70"/>
      <c r="D47" s="64" t="s">
        <v>3</v>
      </c>
      <c r="E47" s="64" t="s">
        <v>4</v>
      </c>
    </row>
    <row r="48" spans="1:31" ht="80.099999999999994" customHeight="1" x14ac:dyDescent="0.25">
      <c r="A48" s="39" t="s">
        <v>0</v>
      </c>
      <c r="B48" s="39" t="s">
        <v>4211</v>
      </c>
      <c r="C48" s="39" t="s">
        <v>2</v>
      </c>
      <c r="D48" s="64"/>
      <c r="E48" s="64"/>
    </row>
    <row r="49" spans="1:5" ht="45" customHeight="1" x14ac:dyDescent="0.25">
      <c r="A49" s="1" t="s">
        <v>885</v>
      </c>
      <c r="B49" s="1" t="s">
        <v>1191</v>
      </c>
      <c r="C49" s="1" t="s">
        <v>499</v>
      </c>
      <c r="D49" s="1" t="s">
        <v>1920</v>
      </c>
      <c r="E49" s="1" t="s">
        <v>3973</v>
      </c>
    </row>
    <row r="50" spans="1:5" ht="45" customHeight="1" x14ac:dyDescent="0.25">
      <c r="A50" s="1" t="s">
        <v>885</v>
      </c>
      <c r="B50" s="1" t="s">
        <v>1191</v>
      </c>
      <c r="C50" s="1" t="s">
        <v>499</v>
      </c>
      <c r="D50" s="1" t="s">
        <v>1920</v>
      </c>
      <c r="E50" s="1" t="s">
        <v>3974</v>
      </c>
    </row>
    <row r="51" spans="1:5" ht="45" customHeight="1" x14ac:dyDescent="0.25">
      <c r="A51" s="1" t="s">
        <v>885</v>
      </c>
      <c r="B51" s="1" t="s">
        <v>1191</v>
      </c>
      <c r="C51" s="1" t="s">
        <v>499</v>
      </c>
      <c r="D51" s="1" t="s">
        <v>2540</v>
      </c>
      <c r="E51" s="1" t="s">
        <v>2541</v>
      </c>
    </row>
  </sheetData>
  <mergeCells count="21">
    <mergeCell ref="D47:D48"/>
    <mergeCell ref="E47:E48"/>
    <mergeCell ref="B47:C47"/>
    <mergeCell ref="H21:H22"/>
    <mergeCell ref="A46:E46"/>
    <mergeCell ref="J1:AE3"/>
    <mergeCell ref="A1:I1"/>
    <mergeCell ref="D3:D4"/>
    <mergeCell ref="E3:E4"/>
    <mergeCell ref="F3:F4"/>
    <mergeCell ref="G3:G4"/>
    <mergeCell ref="H3:H4"/>
    <mergeCell ref="I3:I4"/>
    <mergeCell ref="B3:C3"/>
    <mergeCell ref="A2:I2"/>
    <mergeCell ref="A20:H20"/>
    <mergeCell ref="D21:D22"/>
    <mergeCell ref="E21:E22"/>
    <mergeCell ref="F21:F22"/>
    <mergeCell ref="G21:G22"/>
    <mergeCell ref="B21:C21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9"/>
  <sheetViews>
    <sheetView showGridLines="0" zoomScale="70" zoomScaleNormal="70" workbookViewId="0">
      <pane xSplit="5" ySplit="4" topLeftCell="F5" activePane="bottomRight" state="frozen"/>
      <selection pane="topRight" activeCell="F1" sqref="F1"/>
      <selection pane="bottomLeft" activeCell="A4" sqref="A4"/>
      <selection pane="bottomRight" activeCell="N7" sqref="N7"/>
    </sheetView>
  </sheetViews>
  <sheetFormatPr defaultColWidth="9.140625" defaultRowHeight="15" x14ac:dyDescent="0.25"/>
  <cols>
    <col min="1" max="1" width="20.7109375" style="11" customWidth="1"/>
    <col min="2" max="2" width="11.7109375" style="11" customWidth="1"/>
    <col min="3" max="3" width="20.7109375" style="11" customWidth="1"/>
    <col min="4" max="4" width="15.7109375" style="11" customWidth="1"/>
    <col min="5" max="5" width="30.7109375" style="11" customWidth="1"/>
    <col min="6" max="8" width="15.7109375" style="11" customWidth="1"/>
    <col min="9" max="9" width="20.7109375" style="11" customWidth="1"/>
    <col min="10" max="31" width="30.7109375" style="11" customWidth="1"/>
    <col min="32" max="16384" width="9.140625" style="11"/>
  </cols>
  <sheetData>
    <row r="1" spans="1:31" s="8" customFormat="1" ht="45" customHeight="1" x14ac:dyDescent="0.25">
      <c r="A1" s="67" t="s">
        <v>126</v>
      </c>
      <c r="B1" s="67"/>
      <c r="C1" s="67"/>
      <c r="D1" s="67"/>
      <c r="E1" s="67"/>
      <c r="F1" s="67"/>
      <c r="G1" s="67"/>
      <c r="H1" s="67"/>
      <c r="I1" s="67"/>
      <c r="J1" s="66" t="s">
        <v>3307</v>
      </c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</row>
    <row r="2" spans="1:31" s="8" customFormat="1" ht="30" customHeight="1" x14ac:dyDescent="0.25">
      <c r="A2" s="71" t="s">
        <v>4263</v>
      </c>
      <c r="B2" s="72"/>
      <c r="C2" s="72"/>
      <c r="D2" s="72"/>
      <c r="E2" s="72"/>
      <c r="F2" s="72"/>
      <c r="G2" s="72"/>
      <c r="H2" s="72"/>
      <c r="I2" s="73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</row>
    <row r="3" spans="1:31" s="8" customFormat="1" ht="30" customHeight="1" x14ac:dyDescent="0.25">
      <c r="A3" s="39" t="s">
        <v>102</v>
      </c>
      <c r="B3" s="69" t="s">
        <v>4201</v>
      </c>
      <c r="C3" s="70"/>
      <c r="D3" s="64" t="s">
        <v>3</v>
      </c>
      <c r="E3" s="64" t="s">
        <v>4</v>
      </c>
      <c r="F3" s="64" t="s">
        <v>5</v>
      </c>
      <c r="G3" s="64" t="s">
        <v>6</v>
      </c>
      <c r="H3" s="64" t="s">
        <v>7</v>
      </c>
      <c r="I3" s="64" t="s">
        <v>101</v>
      </c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</row>
    <row r="4" spans="1:31" s="8" customFormat="1" ht="155.1" customHeight="1" x14ac:dyDescent="0.25">
      <c r="A4" s="39" t="s">
        <v>0</v>
      </c>
      <c r="B4" s="39" t="s">
        <v>4204</v>
      </c>
      <c r="C4" s="39" t="s">
        <v>2</v>
      </c>
      <c r="D4" s="64"/>
      <c r="E4" s="64"/>
      <c r="F4" s="64"/>
      <c r="G4" s="64"/>
      <c r="H4" s="64"/>
      <c r="I4" s="64"/>
      <c r="J4" s="29" t="s">
        <v>3317</v>
      </c>
      <c r="K4" s="29" t="s">
        <v>3318</v>
      </c>
      <c r="L4" s="29" t="s">
        <v>3319</v>
      </c>
      <c r="M4" s="29" t="s">
        <v>3320</v>
      </c>
      <c r="N4" s="29" t="s">
        <v>3321</v>
      </c>
      <c r="O4" s="29" t="s">
        <v>3322</v>
      </c>
      <c r="P4" s="29" t="s">
        <v>3323</v>
      </c>
      <c r="Q4" s="29" t="s">
        <v>3324</v>
      </c>
      <c r="R4" s="29" t="s">
        <v>3325</v>
      </c>
      <c r="S4" s="29" t="s">
        <v>3326</v>
      </c>
      <c r="T4" s="29" t="s">
        <v>3327</v>
      </c>
      <c r="U4" s="29" t="s">
        <v>3328</v>
      </c>
      <c r="V4" s="29" t="s">
        <v>3329</v>
      </c>
      <c r="W4" s="29" t="s">
        <v>3330</v>
      </c>
      <c r="X4" s="29" t="s">
        <v>3331</v>
      </c>
      <c r="Y4" s="29" t="s">
        <v>3332</v>
      </c>
      <c r="Z4" s="29" t="s">
        <v>3333</v>
      </c>
      <c r="AA4" s="29" t="s">
        <v>3334</v>
      </c>
      <c r="AB4" s="29" t="s">
        <v>3335</v>
      </c>
      <c r="AC4" s="29" t="s">
        <v>3336</v>
      </c>
      <c r="AD4" s="29" t="s">
        <v>3337</v>
      </c>
      <c r="AE4" s="29" t="s">
        <v>3338</v>
      </c>
    </row>
    <row r="5" spans="1:31" ht="45" customHeight="1" x14ac:dyDescent="0.25">
      <c r="A5" s="1" t="s">
        <v>889</v>
      </c>
      <c r="B5" s="1" t="s">
        <v>9</v>
      </c>
      <c r="C5" s="1" t="s">
        <v>10</v>
      </c>
      <c r="D5" s="1" t="s">
        <v>890</v>
      </c>
      <c r="E5" s="1" t="s">
        <v>891</v>
      </c>
      <c r="F5" s="1">
        <v>257</v>
      </c>
      <c r="G5" s="1">
        <v>242</v>
      </c>
      <c r="H5" s="1">
        <v>94.16</v>
      </c>
      <c r="I5" s="4">
        <f t="shared" ref="I5:I39" si="0">(J5+K5+L5+M5+N5+O5+P5+Q5+R5+S5+U5+V5+W5+X5+Z5+AA5+AB5+AE5)*100/18</f>
        <v>90.833333333333343</v>
      </c>
      <c r="J5" s="1" t="s">
        <v>45</v>
      </c>
      <c r="K5" s="1" t="s">
        <v>70</v>
      </c>
      <c r="L5" s="1" t="s">
        <v>76</v>
      </c>
      <c r="M5" s="1" t="s">
        <v>50</v>
      </c>
      <c r="N5" s="1" t="s">
        <v>192</v>
      </c>
      <c r="O5" s="1" t="s">
        <v>40</v>
      </c>
      <c r="P5" s="1" t="s">
        <v>29</v>
      </c>
      <c r="Q5" s="1" t="s">
        <v>48</v>
      </c>
      <c r="R5" s="1" t="s">
        <v>14</v>
      </c>
      <c r="S5" s="1" t="s">
        <v>72</v>
      </c>
      <c r="T5" s="1" t="s">
        <v>4262</v>
      </c>
      <c r="U5" s="1" t="s">
        <v>29</v>
      </c>
      <c r="V5" s="1" t="s">
        <v>19</v>
      </c>
      <c r="W5" s="1" t="s">
        <v>14</v>
      </c>
      <c r="X5" s="1" t="s">
        <v>29</v>
      </c>
      <c r="Y5" s="1" t="s">
        <v>4262</v>
      </c>
      <c r="Z5" s="1" t="s">
        <v>29</v>
      </c>
      <c r="AA5" s="1" t="s">
        <v>44</v>
      </c>
      <c r="AB5" s="1" t="s">
        <v>70</v>
      </c>
      <c r="AC5" s="1" t="s">
        <v>4262</v>
      </c>
      <c r="AD5" s="1" t="s">
        <v>4262</v>
      </c>
      <c r="AE5" s="1" t="s">
        <v>14</v>
      </c>
    </row>
    <row r="6" spans="1:31" ht="45" customHeight="1" x14ac:dyDescent="0.25">
      <c r="A6" s="1" t="s">
        <v>889</v>
      </c>
      <c r="B6" s="1" t="s">
        <v>9</v>
      </c>
      <c r="C6" s="1" t="s">
        <v>10</v>
      </c>
      <c r="D6" s="1" t="s">
        <v>892</v>
      </c>
      <c r="E6" s="1" t="s">
        <v>893</v>
      </c>
      <c r="F6" s="1">
        <v>113</v>
      </c>
      <c r="G6" s="1">
        <v>56</v>
      </c>
      <c r="H6" s="1">
        <v>49.56</v>
      </c>
      <c r="I6" s="4">
        <f t="shared" si="0"/>
        <v>94.6111111111111</v>
      </c>
      <c r="J6" s="1" t="s">
        <v>45</v>
      </c>
      <c r="K6" s="1" t="s">
        <v>69</v>
      </c>
      <c r="L6" s="1" t="s">
        <v>70</v>
      </c>
      <c r="M6" s="1" t="s">
        <v>29</v>
      </c>
      <c r="N6" s="1" t="s">
        <v>50</v>
      </c>
      <c r="O6" s="1" t="s">
        <v>14</v>
      </c>
      <c r="P6" s="1" t="s">
        <v>69</v>
      </c>
      <c r="Q6" s="1" t="s">
        <v>45</v>
      </c>
      <c r="R6" s="1" t="s">
        <v>45</v>
      </c>
      <c r="S6" s="1" t="s">
        <v>15</v>
      </c>
      <c r="T6" s="1" t="s">
        <v>4262</v>
      </c>
      <c r="U6" s="1" t="s">
        <v>14</v>
      </c>
      <c r="V6" s="1" t="s">
        <v>15</v>
      </c>
      <c r="W6" s="1" t="s">
        <v>70</v>
      </c>
      <c r="X6" s="1" t="s">
        <v>15</v>
      </c>
      <c r="Y6" s="1" t="s">
        <v>4262</v>
      </c>
      <c r="Z6" s="1" t="s">
        <v>70</v>
      </c>
      <c r="AA6" s="1" t="s">
        <v>45</v>
      </c>
      <c r="AB6" s="1" t="s">
        <v>70</v>
      </c>
      <c r="AC6" s="1" t="s">
        <v>4262</v>
      </c>
      <c r="AD6" s="1" t="s">
        <v>4262</v>
      </c>
      <c r="AE6" s="1" t="s">
        <v>45</v>
      </c>
    </row>
    <row r="7" spans="1:31" ht="45" customHeight="1" x14ac:dyDescent="0.25">
      <c r="A7" s="1" t="s">
        <v>889</v>
      </c>
      <c r="B7" s="1" t="s">
        <v>9</v>
      </c>
      <c r="C7" s="1" t="s">
        <v>10</v>
      </c>
      <c r="D7" s="1" t="s">
        <v>894</v>
      </c>
      <c r="E7" s="1" t="s">
        <v>895</v>
      </c>
      <c r="F7" s="1">
        <v>58</v>
      </c>
      <c r="G7" s="1">
        <v>29</v>
      </c>
      <c r="H7" s="1">
        <v>50</v>
      </c>
      <c r="I7" s="4">
        <f t="shared" si="0"/>
        <v>99.222222222222229</v>
      </c>
      <c r="J7" s="1" t="s">
        <v>13</v>
      </c>
      <c r="K7" s="1" t="s">
        <v>70</v>
      </c>
      <c r="L7" s="1" t="s">
        <v>70</v>
      </c>
      <c r="M7" s="1" t="s">
        <v>13</v>
      </c>
      <c r="N7" s="1" t="s">
        <v>13</v>
      </c>
      <c r="O7" s="1" t="s">
        <v>13</v>
      </c>
      <c r="P7" s="1" t="s">
        <v>13</v>
      </c>
      <c r="Q7" s="1" t="s">
        <v>13</v>
      </c>
      <c r="R7" s="1" t="s">
        <v>13</v>
      </c>
      <c r="S7" s="1" t="s">
        <v>13</v>
      </c>
      <c r="T7" s="1" t="s">
        <v>4262</v>
      </c>
      <c r="U7" s="1" t="s">
        <v>13</v>
      </c>
      <c r="V7" s="1" t="s">
        <v>13</v>
      </c>
      <c r="W7" s="1" t="s">
        <v>44</v>
      </c>
      <c r="X7" s="1" t="s">
        <v>13</v>
      </c>
      <c r="Y7" s="1" t="s">
        <v>4262</v>
      </c>
      <c r="Z7" s="1" t="s">
        <v>13</v>
      </c>
      <c r="AA7" s="1" t="s">
        <v>44</v>
      </c>
      <c r="AB7" s="1" t="s">
        <v>13</v>
      </c>
      <c r="AC7" s="1" t="s">
        <v>4262</v>
      </c>
      <c r="AD7" s="1" t="s">
        <v>4262</v>
      </c>
      <c r="AE7" s="1" t="s">
        <v>13</v>
      </c>
    </row>
    <row r="8" spans="1:31" ht="45" customHeight="1" x14ac:dyDescent="0.25">
      <c r="A8" s="1" t="s">
        <v>889</v>
      </c>
      <c r="B8" s="1" t="s">
        <v>9</v>
      </c>
      <c r="C8" s="1" t="s">
        <v>10</v>
      </c>
      <c r="D8" s="1" t="s">
        <v>896</v>
      </c>
      <c r="E8" s="1" t="s">
        <v>897</v>
      </c>
      <c r="F8" s="1">
        <v>12</v>
      </c>
      <c r="G8" s="1">
        <v>10</v>
      </c>
      <c r="H8" s="1">
        <v>83.33</v>
      </c>
      <c r="I8" s="4">
        <f t="shared" si="0"/>
        <v>100</v>
      </c>
      <c r="J8" s="1" t="s">
        <v>13</v>
      </c>
      <c r="K8" s="1" t="s">
        <v>13</v>
      </c>
      <c r="L8" s="1" t="s">
        <v>13</v>
      </c>
      <c r="M8" s="1" t="s">
        <v>13</v>
      </c>
      <c r="N8" s="1" t="s">
        <v>13</v>
      </c>
      <c r="O8" s="1" t="s">
        <v>13</v>
      </c>
      <c r="P8" s="1" t="s">
        <v>13</v>
      </c>
      <c r="Q8" s="1" t="s">
        <v>13</v>
      </c>
      <c r="R8" s="1" t="s">
        <v>13</v>
      </c>
      <c r="S8" s="1" t="s">
        <v>13</v>
      </c>
      <c r="T8" s="1" t="s">
        <v>4262</v>
      </c>
      <c r="U8" s="1" t="s">
        <v>13</v>
      </c>
      <c r="V8" s="1" t="s">
        <v>13</v>
      </c>
      <c r="W8" s="1" t="s">
        <v>13</v>
      </c>
      <c r="X8" s="1" t="s">
        <v>13</v>
      </c>
      <c r="Y8" s="1" t="s">
        <v>4262</v>
      </c>
      <c r="Z8" s="1" t="s">
        <v>13</v>
      </c>
      <c r="AA8" s="1" t="s">
        <v>13</v>
      </c>
      <c r="AB8" s="1" t="s">
        <v>13</v>
      </c>
      <c r="AC8" s="1" t="s">
        <v>4262</v>
      </c>
      <c r="AD8" s="1" t="s">
        <v>4262</v>
      </c>
      <c r="AE8" s="1" t="s">
        <v>13</v>
      </c>
    </row>
    <row r="9" spans="1:31" ht="45" customHeight="1" x14ac:dyDescent="0.25">
      <c r="A9" s="1" t="s">
        <v>889</v>
      </c>
      <c r="B9" s="1" t="s">
        <v>9</v>
      </c>
      <c r="C9" s="1" t="s">
        <v>10</v>
      </c>
      <c r="D9" s="1" t="s">
        <v>898</v>
      </c>
      <c r="E9" s="1" t="s">
        <v>3834</v>
      </c>
      <c r="F9" s="1">
        <v>61</v>
      </c>
      <c r="G9" s="1">
        <v>31</v>
      </c>
      <c r="H9" s="1">
        <v>50.82</v>
      </c>
      <c r="I9" s="4">
        <f t="shared" si="0"/>
        <v>94.999999999999986</v>
      </c>
      <c r="J9" s="1" t="s">
        <v>70</v>
      </c>
      <c r="K9" s="1" t="s">
        <v>29</v>
      </c>
      <c r="L9" s="1" t="s">
        <v>15</v>
      </c>
      <c r="M9" s="1" t="s">
        <v>44</v>
      </c>
      <c r="N9" s="1" t="s">
        <v>44</v>
      </c>
      <c r="O9" s="1" t="s">
        <v>29</v>
      </c>
      <c r="P9" s="1" t="s">
        <v>15</v>
      </c>
      <c r="Q9" s="1" t="s">
        <v>44</v>
      </c>
      <c r="R9" s="1" t="s">
        <v>44</v>
      </c>
      <c r="S9" s="1" t="s">
        <v>76</v>
      </c>
      <c r="T9" s="1" t="s">
        <v>4262</v>
      </c>
      <c r="U9" s="1" t="s">
        <v>44</v>
      </c>
      <c r="V9" s="1" t="s">
        <v>29</v>
      </c>
      <c r="W9" s="1" t="s">
        <v>44</v>
      </c>
      <c r="X9" s="1" t="s">
        <v>44</v>
      </c>
      <c r="Y9" s="1" t="s">
        <v>4262</v>
      </c>
      <c r="Z9" s="1" t="s">
        <v>15</v>
      </c>
      <c r="AA9" s="1" t="s">
        <v>15</v>
      </c>
      <c r="AB9" s="1" t="s">
        <v>44</v>
      </c>
      <c r="AC9" s="1" t="s">
        <v>4262</v>
      </c>
      <c r="AD9" s="1" t="s">
        <v>4262</v>
      </c>
      <c r="AE9" s="1" t="s">
        <v>44</v>
      </c>
    </row>
    <row r="10" spans="1:31" ht="45" customHeight="1" x14ac:dyDescent="0.25">
      <c r="A10" s="1" t="s">
        <v>889</v>
      </c>
      <c r="B10" s="1" t="s">
        <v>9</v>
      </c>
      <c r="C10" s="1" t="s">
        <v>10</v>
      </c>
      <c r="D10" s="1" t="s">
        <v>899</v>
      </c>
      <c r="E10" s="1" t="s">
        <v>900</v>
      </c>
      <c r="F10" s="1">
        <v>17</v>
      </c>
      <c r="G10" s="1">
        <v>12</v>
      </c>
      <c r="H10" s="1">
        <v>70.59</v>
      </c>
      <c r="I10" s="4">
        <f t="shared" si="0"/>
        <v>100</v>
      </c>
      <c r="J10" s="1" t="s">
        <v>13</v>
      </c>
      <c r="K10" s="1" t="s">
        <v>13</v>
      </c>
      <c r="L10" s="1" t="s">
        <v>13</v>
      </c>
      <c r="M10" s="1" t="s">
        <v>13</v>
      </c>
      <c r="N10" s="1" t="s">
        <v>13</v>
      </c>
      <c r="O10" s="1" t="s">
        <v>13</v>
      </c>
      <c r="P10" s="1" t="s">
        <v>13</v>
      </c>
      <c r="Q10" s="1" t="s">
        <v>13</v>
      </c>
      <c r="R10" s="1" t="s">
        <v>13</v>
      </c>
      <c r="S10" s="1" t="s">
        <v>13</v>
      </c>
      <c r="T10" s="1" t="s">
        <v>4262</v>
      </c>
      <c r="U10" s="1" t="s">
        <v>13</v>
      </c>
      <c r="V10" s="1" t="s">
        <v>13</v>
      </c>
      <c r="W10" s="1" t="s">
        <v>13</v>
      </c>
      <c r="X10" s="1" t="s">
        <v>13</v>
      </c>
      <c r="Y10" s="1" t="s">
        <v>4262</v>
      </c>
      <c r="Z10" s="1" t="s">
        <v>13</v>
      </c>
      <c r="AA10" s="1" t="s">
        <v>13</v>
      </c>
      <c r="AB10" s="1" t="s">
        <v>13</v>
      </c>
      <c r="AC10" s="1" t="s">
        <v>4262</v>
      </c>
      <c r="AD10" s="1" t="s">
        <v>4262</v>
      </c>
      <c r="AE10" s="1" t="s">
        <v>13</v>
      </c>
    </row>
    <row r="11" spans="1:31" ht="45" customHeight="1" x14ac:dyDescent="0.25">
      <c r="A11" s="1" t="s">
        <v>889</v>
      </c>
      <c r="B11" s="1" t="s">
        <v>9</v>
      </c>
      <c r="C11" s="1" t="s">
        <v>10</v>
      </c>
      <c r="D11" s="1" t="s">
        <v>901</v>
      </c>
      <c r="E11" s="1" t="s">
        <v>902</v>
      </c>
      <c r="F11" s="1">
        <v>328</v>
      </c>
      <c r="G11" s="1">
        <v>142</v>
      </c>
      <c r="H11" s="1">
        <v>43.29</v>
      </c>
      <c r="I11" s="4">
        <f t="shared" si="0"/>
        <v>92.1111111111111</v>
      </c>
      <c r="J11" s="1" t="s">
        <v>44</v>
      </c>
      <c r="K11" s="1" t="s">
        <v>69</v>
      </c>
      <c r="L11" s="1" t="s">
        <v>19</v>
      </c>
      <c r="M11" s="1" t="s">
        <v>15</v>
      </c>
      <c r="N11" s="1" t="s">
        <v>3360</v>
      </c>
      <c r="O11" s="1" t="s">
        <v>59</v>
      </c>
      <c r="P11" s="1" t="s">
        <v>68</v>
      </c>
      <c r="Q11" s="1" t="s">
        <v>18</v>
      </c>
      <c r="R11" s="1" t="s">
        <v>15</v>
      </c>
      <c r="S11" s="1" t="s">
        <v>72</v>
      </c>
      <c r="T11" s="1" t="s">
        <v>4262</v>
      </c>
      <c r="U11" s="1" t="s">
        <v>29</v>
      </c>
      <c r="V11" s="1" t="s">
        <v>48</v>
      </c>
      <c r="W11" s="1" t="s">
        <v>45</v>
      </c>
      <c r="X11" s="1" t="s">
        <v>14</v>
      </c>
      <c r="Y11" s="1" t="s">
        <v>4262</v>
      </c>
      <c r="Z11" s="1" t="s">
        <v>70</v>
      </c>
      <c r="AA11" s="1" t="s">
        <v>68</v>
      </c>
      <c r="AB11" s="1" t="s">
        <v>68</v>
      </c>
      <c r="AC11" s="1" t="s">
        <v>4262</v>
      </c>
      <c r="AD11" s="1" t="s">
        <v>4262</v>
      </c>
      <c r="AE11" s="1" t="s">
        <v>44</v>
      </c>
    </row>
    <row r="12" spans="1:31" ht="45" customHeight="1" x14ac:dyDescent="0.25">
      <c r="A12" s="1" t="s">
        <v>889</v>
      </c>
      <c r="B12" s="1" t="s">
        <v>9</v>
      </c>
      <c r="C12" s="1" t="s">
        <v>10</v>
      </c>
      <c r="D12" s="1" t="s">
        <v>903</v>
      </c>
      <c r="E12" s="1" t="s">
        <v>904</v>
      </c>
      <c r="F12" s="1">
        <v>11</v>
      </c>
      <c r="G12" s="1">
        <v>8</v>
      </c>
      <c r="H12" s="1">
        <v>72.73</v>
      </c>
      <c r="I12" s="4">
        <f t="shared" si="0"/>
        <v>98.666666666666686</v>
      </c>
      <c r="J12" s="1" t="s">
        <v>13</v>
      </c>
      <c r="K12" s="1" t="s">
        <v>13</v>
      </c>
      <c r="L12" s="1" t="s">
        <v>13</v>
      </c>
      <c r="M12" s="1" t="s">
        <v>13</v>
      </c>
      <c r="N12" s="1" t="s">
        <v>13</v>
      </c>
      <c r="O12" s="1" t="s">
        <v>13</v>
      </c>
      <c r="P12" s="1" t="s">
        <v>13</v>
      </c>
      <c r="Q12" s="1" t="s">
        <v>13</v>
      </c>
      <c r="R12" s="1" t="s">
        <v>13</v>
      </c>
      <c r="S12" s="1" t="s">
        <v>13</v>
      </c>
      <c r="T12" s="1" t="s">
        <v>4262</v>
      </c>
      <c r="U12" s="1" t="s">
        <v>19</v>
      </c>
      <c r="V12" s="1" t="s">
        <v>19</v>
      </c>
      <c r="W12" s="1" t="s">
        <v>13</v>
      </c>
      <c r="X12" s="1" t="s">
        <v>13</v>
      </c>
      <c r="Y12" s="1" t="s">
        <v>4262</v>
      </c>
      <c r="Z12" s="1" t="s">
        <v>13</v>
      </c>
      <c r="AA12" s="1" t="s">
        <v>13</v>
      </c>
      <c r="AB12" s="1" t="s">
        <v>13</v>
      </c>
      <c r="AC12" s="1" t="s">
        <v>4262</v>
      </c>
      <c r="AD12" s="1" t="s">
        <v>4262</v>
      </c>
      <c r="AE12" s="1" t="s">
        <v>13</v>
      </c>
    </row>
    <row r="13" spans="1:31" ht="45" customHeight="1" x14ac:dyDescent="0.25">
      <c r="A13" s="1" t="s">
        <v>889</v>
      </c>
      <c r="B13" s="1" t="s">
        <v>9</v>
      </c>
      <c r="C13" s="1" t="s">
        <v>10</v>
      </c>
      <c r="D13" s="1" t="s">
        <v>905</v>
      </c>
      <c r="E13" s="1" t="s">
        <v>3835</v>
      </c>
      <c r="F13" s="1">
        <v>70</v>
      </c>
      <c r="G13" s="1">
        <v>40</v>
      </c>
      <c r="H13" s="1">
        <v>57.14</v>
      </c>
      <c r="I13" s="4">
        <f t="shared" si="0"/>
        <v>91.277777777777771</v>
      </c>
      <c r="J13" s="1" t="s">
        <v>70</v>
      </c>
      <c r="K13" s="1" t="s">
        <v>44</v>
      </c>
      <c r="L13" s="1" t="s">
        <v>15</v>
      </c>
      <c r="M13" s="1" t="s">
        <v>14</v>
      </c>
      <c r="N13" s="1" t="s">
        <v>23</v>
      </c>
      <c r="O13" s="1" t="s">
        <v>76</v>
      </c>
      <c r="P13" s="1" t="s">
        <v>44</v>
      </c>
      <c r="Q13" s="1" t="s">
        <v>45</v>
      </c>
      <c r="R13" s="1" t="s">
        <v>45</v>
      </c>
      <c r="S13" s="1" t="s">
        <v>3359</v>
      </c>
      <c r="T13" s="1" t="s">
        <v>4262</v>
      </c>
      <c r="U13" s="1" t="s">
        <v>48</v>
      </c>
      <c r="V13" s="1" t="s">
        <v>48</v>
      </c>
      <c r="W13" s="1" t="s">
        <v>14</v>
      </c>
      <c r="X13" s="1" t="s">
        <v>15</v>
      </c>
      <c r="Y13" s="1" t="s">
        <v>4262</v>
      </c>
      <c r="Z13" s="1" t="s">
        <v>44</v>
      </c>
      <c r="AA13" s="1" t="s">
        <v>13</v>
      </c>
      <c r="AB13" s="1" t="s">
        <v>44</v>
      </c>
      <c r="AC13" s="1" t="s">
        <v>4262</v>
      </c>
      <c r="AD13" s="1" t="s">
        <v>4262</v>
      </c>
      <c r="AE13" s="1" t="s">
        <v>44</v>
      </c>
    </row>
    <row r="14" spans="1:31" ht="45" customHeight="1" x14ac:dyDescent="0.25">
      <c r="A14" s="1" t="s">
        <v>889</v>
      </c>
      <c r="B14" s="1" t="s">
        <v>9</v>
      </c>
      <c r="C14" s="1" t="s">
        <v>10</v>
      </c>
      <c r="D14" s="1" t="s">
        <v>906</v>
      </c>
      <c r="E14" s="1" t="s">
        <v>907</v>
      </c>
      <c r="F14" s="1">
        <v>44</v>
      </c>
      <c r="G14" s="1">
        <v>44</v>
      </c>
      <c r="H14" s="1">
        <v>100</v>
      </c>
      <c r="I14" s="4">
        <f t="shared" si="0"/>
        <v>98</v>
      </c>
      <c r="J14" s="1" t="s">
        <v>13</v>
      </c>
      <c r="K14" s="1" t="s">
        <v>69</v>
      </c>
      <c r="L14" s="1" t="s">
        <v>69</v>
      </c>
      <c r="M14" s="1" t="s">
        <v>13</v>
      </c>
      <c r="N14" s="1" t="s">
        <v>48</v>
      </c>
      <c r="O14" s="1" t="s">
        <v>13</v>
      </c>
      <c r="P14" s="1" t="s">
        <v>45</v>
      </c>
      <c r="Q14" s="1" t="s">
        <v>13</v>
      </c>
      <c r="R14" s="1" t="s">
        <v>69</v>
      </c>
      <c r="S14" s="1" t="s">
        <v>40</v>
      </c>
      <c r="T14" s="1" t="s">
        <v>4262</v>
      </c>
      <c r="U14" s="1" t="s">
        <v>69</v>
      </c>
      <c r="V14" s="1" t="s">
        <v>13</v>
      </c>
      <c r="W14" s="1" t="s">
        <v>13</v>
      </c>
      <c r="X14" s="1" t="s">
        <v>13</v>
      </c>
      <c r="Y14" s="1" t="s">
        <v>4262</v>
      </c>
      <c r="Z14" s="1" t="s">
        <v>69</v>
      </c>
      <c r="AA14" s="1" t="s">
        <v>69</v>
      </c>
      <c r="AB14" s="1" t="s">
        <v>13</v>
      </c>
      <c r="AC14" s="1" t="s">
        <v>4262</v>
      </c>
      <c r="AD14" s="1" t="s">
        <v>4262</v>
      </c>
      <c r="AE14" s="1" t="s">
        <v>13</v>
      </c>
    </row>
    <row r="15" spans="1:31" ht="45" customHeight="1" x14ac:dyDescent="0.25">
      <c r="A15" s="1" t="s">
        <v>889</v>
      </c>
      <c r="B15" s="1" t="s">
        <v>9</v>
      </c>
      <c r="C15" s="1" t="s">
        <v>10</v>
      </c>
      <c r="D15" s="1" t="s">
        <v>908</v>
      </c>
      <c r="E15" s="1" t="s">
        <v>909</v>
      </c>
      <c r="F15" s="1">
        <v>209</v>
      </c>
      <c r="G15" s="1">
        <v>101</v>
      </c>
      <c r="H15" s="1">
        <v>48.33</v>
      </c>
      <c r="I15" s="4">
        <f t="shared" si="0"/>
        <v>94.499999999999986</v>
      </c>
      <c r="J15" s="1" t="s">
        <v>45</v>
      </c>
      <c r="K15" s="1" t="s">
        <v>70</v>
      </c>
      <c r="L15" s="1" t="s">
        <v>50</v>
      </c>
      <c r="M15" s="1" t="s">
        <v>29</v>
      </c>
      <c r="N15" s="1" t="s">
        <v>72</v>
      </c>
      <c r="O15" s="1" t="s">
        <v>29</v>
      </c>
      <c r="P15" s="1" t="s">
        <v>69</v>
      </c>
      <c r="Q15" s="1" t="s">
        <v>44</v>
      </c>
      <c r="R15" s="1" t="s">
        <v>44</v>
      </c>
      <c r="S15" s="1" t="s">
        <v>76</v>
      </c>
      <c r="T15" s="1" t="s">
        <v>4262</v>
      </c>
      <c r="U15" s="1" t="s">
        <v>45</v>
      </c>
      <c r="V15" s="1" t="s">
        <v>45</v>
      </c>
      <c r="W15" s="1" t="s">
        <v>44</v>
      </c>
      <c r="X15" s="1" t="s">
        <v>70</v>
      </c>
      <c r="Y15" s="1" t="s">
        <v>4262</v>
      </c>
      <c r="Z15" s="1" t="s">
        <v>70</v>
      </c>
      <c r="AA15" s="1" t="s">
        <v>69</v>
      </c>
      <c r="AB15" s="1" t="s">
        <v>69</v>
      </c>
      <c r="AC15" s="1" t="s">
        <v>4262</v>
      </c>
      <c r="AD15" s="1" t="s">
        <v>4262</v>
      </c>
      <c r="AE15" s="1" t="s">
        <v>44</v>
      </c>
    </row>
    <row r="16" spans="1:31" ht="45" customHeight="1" x14ac:dyDescent="0.25">
      <c r="A16" s="1" t="s">
        <v>889</v>
      </c>
      <c r="B16" s="1" t="s">
        <v>9</v>
      </c>
      <c r="C16" s="1" t="s">
        <v>10</v>
      </c>
      <c r="D16" s="1" t="s">
        <v>910</v>
      </c>
      <c r="E16" s="1" t="s">
        <v>911</v>
      </c>
      <c r="F16" s="1">
        <v>670</v>
      </c>
      <c r="G16" s="1">
        <v>275</v>
      </c>
      <c r="H16" s="1">
        <v>41.04</v>
      </c>
      <c r="I16" s="4">
        <f t="shared" si="0"/>
        <v>94.666666666666671</v>
      </c>
      <c r="J16" s="1" t="s">
        <v>44</v>
      </c>
      <c r="K16" s="1" t="s">
        <v>70</v>
      </c>
      <c r="L16" s="1" t="s">
        <v>48</v>
      </c>
      <c r="M16" s="1" t="s">
        <v>45</v>
      </c>
      <c r="N16" s="1" t="s">
        <v>18</v>
      </c>
      <c r="O16" s="1" t="s">
        <v>48</v>
      </c>
      <c r="P16" s="1" t="s">
        <v>68</v>
      </c>
      <c r="Q16" s="1" t="s">
        <v>15</v>
      </c>
      <c r="R16" s="1" t="s">
        <v>15</v>
      </c>
      <c r="S16" s="1" t="s">
        <v>40</v>
      </c>
      <c r="T16" s="1" t="s">
        <v>4262</v>
      </c>
      <c r="U16" s="1" t="s">
        <v>15</v>
      </c>
      <c r="V16" s="1" t="s">
        <v>15</v>
      </c>
      <c r="W16" s="1" t="s">
        <v>70</v>
      </c>
      <c r="X16" s="1" t="s">
        <v>70</v>
      </c>
      <c r="Y16" s="1" t="s">
        <v>4262</v>
      </c>
      <c r="Z16" s="1" t="s">
        <v>69</v>
      </c>
      <c r="AA16" s="1" t="s">
        <v>44</v>
      </c>
      <c r="AB16" s="1" t="s">
        <v>69</v>
      </c>
      <c r="AC16" s="1" t="s">
        <v>4262</v>
      </c>
      <c r="AD16" s="1" t="s">
        <v>4262</v>
      </c>
      <c r="AE16" s="1" t="s">
        <v>44</v>
      </c>
    </row>
    <row r="17" spans="1:31" ht="45" customHeight="1" x14ac:dyDescent="0.25">
      <c r="A17" s="1" t="s">
        <v>889</v>
      </c>
      <c r="B17" s="1" t="s">
        <v>9</v>
      </c>
      <c r="C17" s="1" t="s">
        <v>10</v>
      </c>
      <c r="D17" s="1" t="s">
        <v>912</v>
      </c>
      <c r="E17" s="1" t="s">
        <v>913</v>
      </c>
      <c r="F17" s="1">
        <v>51</v>
      </c>
      <c r="G17" s="1">
        <v>52</v>
      </c>
      <c r="H17" s="1">
        <v>101.96</v>
      </c>
      <c r="I17" s="4">
        <f t="shared" si="0"/>
        <v>93.777777777777771</v>
      </c>
      <c r="J17" s="1" t="s">
        <v>44</v>
      </c>
      <c r="K17" s="1" t="s">
        <v>69</v>
      </c>
      <c r="L17" s="1" t="s">
        <v>13</v>
      </c>
      <c r="M17" s="1" t="s">
        <v>70</v>
      </c>
      <c r="N17" s="1" t="s">
        <v>76</v>
      </c>
      <c r="O17" s="1" t="s">
        <v>40</v>
      </c>
      <c r="P17" s="1" t="s">
        <v>13</v>
      </c>
      <c r="Q17" s="1" t="s">
        <v>70</v>
      </c>
      <c r="R17" s="1" t="s">
        <v>70</v>
      </c>
      <c r="S17" s="1" t="s">
        <v>3404</v>
      </c>
      <c r="T17" s="1" t="s">
        <v>4262</v>
      </c>
      <c r="U17" s="1" t="s">
        <v>29</v>
      </c>
      <c r="V17" s="1" t="s">
        <v>76</v>
      </c>
      <c r="W17" s="1" t="s">
        <v>40</v>
      </c>
      <c r="X17" s="1" t="s">
        <v>15</v>
      </c>
      <c r="Y17" s="1" t="s">
        <v>4262</v>
      </c>
      <c r="Z17" s="1" t="s">
        <v>69</v>
      </c>
      <c r="AA17" s="1" t="s">
        <v>69</v>
      </c>
      <c r="AB17" s="1" t="s">
        <v>69</v>
      </c>
      <c r="AC17" s="1" t="s">
        <v>4262</v>
      </c>
      <c r="AD17" s="1" t="s">
        <v>4262</v>
      </c>
      <c r="AE17" s="1" t="s">
        <v>70</v>
      </c>
    </row>
    <row r="18" spans="1:31" ht="45" customHeight="1" x14ac:dyDescent="0.25">
      <c r="A18" s="1" t="s">
        <v>889</v>
      </c>
      <c r="B18" s="1" t="s">
        <v>9</v>
      </c>
      <c r="C18" s="1" t="s">
        <v>10</v>
      </c>
      <c r="D18" s="1" t="s">
        <v>914</v>
      </c>
      <c r="E18" s="1" t="s">
        <v>915</v>
      </c>
      <c r="F18" s="1">
        <v>25</v>
      </c>
      <c r="G18" s="1">
        <v>12</v>
      </c>
      <c r="H18" s="1">
        <v>48</v>
      </c>
      <c r="I18" s="4">
        <f t="shared" si="0"/>
        <v>100</v>
      </c>
      <c r="J18" s="1" t="s">
        <v>13</v>
      </c>
      <c r="K18" s="1" t="s">
        <v>13</v>
      </c>
      <c r="L18" s="1" t="s">
        <v>13</v>
      </c>
      <c r="M18" s="1" t="s">
        <v>13</v>
      </c>
      <c r="N18" s="1" t="s">
        <v>13</v>
      </c>
      <c r="O18" s="1" t="s">
        <v>13</v>
      </c>
      <c r="P18" s="1" t="s">
        <v>13</v>
      </c>
      <c r="Q18" s="1" t="s">
        <v>13</v>
      </c>
      <c r="R18" s="1" t="s">
        <v>13</v>
      </c>
      <c r="S18" s="1" t="s">
        <v>13</v>
      </c>
      <c r="T18" s="1" t="s">
        <v>4262</v>
      </c>
      <c r="U18" s="1" t="s">
        <v>13</v>
      </c>
      <c r="V18" s="1" t="s">
        <v>13</v>
      </c>
      <c r="W18" s="1" t="s">
        <v>13</v>
      </c>
      <c r="X18" s="1" t="s">
        <v>13</v>
      </c>
      <c r="Y18" s="1" t="s">
        <v>4262</v>
      </c>
      <c r="Z18" s="1" t="s">
        <v>13</v>
      </c>
      <c r="AA18" s="1" t="s">
        <v>13</v>
      </c>
      <c r="AB18" s="1" t="s">
        <v>13</v>
      </c>
      <c r="AC18" s="1" t="s">
        <v>4262</v>
      </c>
      <c r="AD18" s="1" t="s">
        <v>4262</v>
      </c>
      <c r="AE18" s="1" t="s">
        <v>13</v>
      </c>
    </row>
    <row r="19" spans="1:31" ht="45" customHeight="1" x14ac:dyDescent="0.25">
      <c r="A19" s="1" t="s">
        <v>889</v>
      </c>
      <c r="B19" s="1" t="s">
        <v>9</v>
      </c>
      <c r="C19" s="1" t="s">
        <v>10</v>
      </c>
      <c r="D19" s="1" t="s">
        <v>916</v>
      </c>
      <c r="E19" s="1" t="s">
        <v>917</v>
      </c>
      <c r="F19" s="1">
        <v>18</v>
      </c>
      <c r="G19" s="1">
        <v>14</v>
      </c>
      <c r="H19" s="1">
        <v>77.78</v>
      </c>
      <c r="I19" s="4">
        <f t="shared" si="0"/>
        <v>97.388888888888886</v>
      </c>
      <c r="J19" s="1" t="s">
        <v>50</v>
      </c>
      <c r="K19" s="1" t="s">
        <v>13</v>
      </c>
      <c r="L19" s="1" t="s">
        <v>13</v>
      </c>
      <c r="M19" s="1" t="s">
        <v>13</v>
      </c>
      <c r="N19" s="1" t="s">
        <v>13</v>
      </c>
      <c r="O19" s="1" t="s">
        <v>29</v>
      </c>
      <c r="P19" s="1" t="s">
        <v>29</v>
      </c>
      <c r="Q19" s="1" t="s">
        <v>13</v>
      </c>
      <c r="R19" s="1" t="s">
        <v>29</v>
      </c>
      <c r="S19" s="1" t="s">
        <v>13</v>
      </c>
      <c r="T19" s="1" t="s">
        <v>4262</v>
      </c>
      <c r="U19" s="1" t="s">
        <v>13</v>
      </c>
      <c r="V19" s="1" t="s">
        <v>14</v>
      </c>
      <c r="W19" s="1" t="s">
        <v>13</v>
      </c>
      <c r="X19" s="1" t="s">
        <v>13</v>
      </c>
      <c r="Y19" s="1" t="s">
        <v>4262</v>
      </c>
      <c r="Z19" s="1" t="s">
        <v>13</v>
      </c>
      <c r="AA19" s="1" t="s">
        <v>13</v>
      </c>
      <c r="AB19" s="1" t="s">
        <v>13</v>
      </c>
      <c r="AC19" s="1" t="s">
        <v>4262</v>
      </c>
      <c r="AD19" s="1" t="s">
        <v>4262</v>
      </c>
      <c r="AE19" s="1" t="s">
        <v>29</v>
      </c>
    </row>
    <row r="20" spans="1:31" ht="45" customHeight="1" x14ac:dyDescent="0.25">
      <c r="A20" s="1" t="s">
        <v>889</v>
      </c>
      <c r="B20" s="1" t="s">
        <v>9</v>
      </c>
      <c r="C20" s="1" t="s">
        <v>10</v>
      </c>
      <c r="D20" s="1" t="s">
        <v>918</v>
      </c>
      <c r="E20" s="1" t="s">
        <v>3836</v>
      </c>
      <c r="F20" s="1">
        <v>189</v>
      </c>
      <c r="G20" s="1">
        <v>80</v>
      </c>
      <c r="H20" s="1">
        <v>42.33</v>
      </c>
      <c r="I20" s="4">
        <f t="shared" si="0"/>
        <v>95.944444444444443</v>
      </c>
      <c r="J20" s="1" t="s">
        <v>13</v>
      </c>
      <c r="K20" s="1" t="s">
        <v>68</v>
      </c>
      <c r="L20" s="1" t="s">
        <v>14</v>
      </c>
      <c r="M20" s="1" t="s">
        <v>44</v>
      </c>
      <c r="N20" s="1" t="s">
        <v>3357</v>
      </c>
      <c r="O20" s="1" t="s">
        <v>15</v>
      </c>
      <c r="P20" s="1" t="s">
        <v>13</v>
      </c>
      <c r="Q20" s="1" t="s">
        <v>68</v>
      </c>
      <c r="R20" s="1" t="s">
        <v>68</v>
      </c>
      <c r="S20" s="1" t="s">
        <v>50</v>
      </c>
      <c r="T20" s="1" t="s">
        <v>4262</v>
      </c>
      <c r="U20" s="1" t="s">
        <v>68</v>
      </c>
      <c r="V20" s="1" t="s">
        <v>70</v>
      </c>
      <c r="W20" s="1" t="s">
        <v>68</v>
      </c>
      <c r="X20" s="1" t="s">
        <v>44</v>
      </c>
      <c r="Y20" s="1" t="s">
        <v>4262</v>
      </c>
      <c r="Z20" s="1" t="s">
        <v>68</v>
      </c>
      <c r="AA20" s="1" t="s">
        <v>13</v>
      </c>
      <c r="AB20" s="1" t="s">
        <v>13</v>
      </c>
      <c r="AC20" s="1" t="s">
        <v>4262</v>
      </c>
      <c r="AD20" s="1" t="s">
        <v>4262</v>
      </c>
      <c r="AE20" s="1" t="s">
        <v>68</v>
      </c>
    </row>
    <row r="21" spans="1:31" ht="45" customHeight="1" x14ac:dyDescent="0.25">
      <c r="A21" s="1" t="s">
        <v>889</v>
      </c>
      <c r="B21" s="1" t="s">
        <v>9</v>
      </c>
      <c r="C21" s="1" t="s">
        <v>10</v>
      </c>
      <c r="D21" s="1" t="s">
        <v>919</v>
      </c>
      <c r="E21" s="1" t="s">
        <v>920</v>
      </c>
      <c r="F21" s="1">
        <v>302</v>
      </c>
      <c r="G21" s="1">
        <v>127</v>
      </c>
      <c r="H21" s="1">
        <v>42.05</v>
      </c>
      <c r="I21" s="4">
        <f t="shared" si="0"/>
        <v>98.166666666666686</v>
      </c>
      <c r="J21" s="1" t="s">
        <v>44</v>
      </c>
      <c r="K21" s="1" t="s">
        <v>69</v>
      </c>
      <c r="L21" s="1" t="s">
        <v>13</v>
      </c>
      <c r="M21" s="1" t="s">
        <v>68</v>
      </c>
      <c r="N21" s="1" t="s">
        <v>14</v>
      </c>
      <c r="O21" s="1" t="s">
        <v>69</v>
      </c>
      <c r="P21" s="1" t="s">
        <v>69</v>
      </c>
      <c r="Q21" s="1" t="s">
        <v>44</v>
      </c>
      <c r="R21" s="1" t="s">
        <v>68</v>
      </c>
      <c r="S21" s="1" t="s">
        <v>69</v>
      </c>
      <c r="T21" s="1" t="s">
        <v>4262</v>
      </c>
      <c r="U21" s="1" t="s">
        <v>69</v>
      </c>
      <c r="V21" s="1" t="s">
        <v>44</v>
      </c>
      <c r="W21" s="1" t="s">
        <v>69</v>
      </c>
      <c r="X21" s="1" t="s">
        <v>68</v>
      </c>
      <c r="Y21" s="1" t="s">
        <v>4262</v>
      </c>
      <c r="Z21" s="1" t="s">
        <v>68</v>
      </c>
      <c r="AA21" s="1" t="s">
        <v>13</v>
      </c>
      <c r="AB21" s="1" t="s">
        <v>13</v>
      </c>
      <c r="AC21" s="1" t="s">
        <v>4262</v>
      </c>
      <c r="AD21" s="1" t="s">
        <v>4262</v>
      </c>
      <c r="AE21" s="1" t="s">
        <v>13</v>
      </c>
    </row>
    <row r="22" spans="1:31" ht="45" customHeight="1" x14ac:dyDescent="0.25">
      <c r="A22" s="1" t="s">
        <v>889</v>
      </c>
      <c r="B22" s="1" t="s">
        <v>9</v>
      </c>
      <c r="C22" s="1" t="s">
        <v>10</v>
      </c>
      <c r="D22" s="1" t="s">
        <v>921</v>
      </c>
      <c r="E22" s="1" t="s">
        <v>922</v>
      </c>
      <c r="F22" s="1">
        <v>13</v>
      </c>
      <c r="G22" s="1">
        <v>7</v>
      </c>
      <c r="H22" s="1">
        <v>53.85</v>
      </c>
      <c r="I22" s="4">
        <f t="shared" si="0"/>
        <v>99.055555555555543</v>
      </c>
      <c r="J22" s="1" t="s">
        <v>13</v>
      </c>
      <c r="K22" s="1" t="s">
        <v>13</v>
      </c>
      <c r="L22" s="1" t="s">
        <v>13</v>
      </c>
      <c r="M22" s="1" t="s">
        <v>13</v>
      </c>
      <c r="N22" s="1" t="s">
        <v>59</v>
      </c>
      <c r="O22" s="1" t="s">
        <v>13</v>
      </c>
      <c r="P22" s="1" t="s">
        <v>13</v>
      </c>
      <c r="Q22" s="1" t="s">
        <v>13</v>
      </c>
      <c r="R22" s="1" t="s">
        <v>13</v>
      </c>
      <c r="S22" s="1" t="s">
        <v>13</v>
      </c>
      <c r="T22" s="1" t="s">
        <v>4262</v>
      </c>
      <c r="U22" s="1" t="s">
        <v>13</v>
      </c>
      <c r="V22" s="1" t="s">
        <v>13</v>
      </c>
      <c r="W22" s="1" t="s">
        <v>13</v>
      </c>
      <c r="X22" s="1" t="s">
        <v>13</v>
      </c>
      <c r="Y22" s="1" t="s">
        <v>4262</v>
      </c>
      <c r="Z22" s="1" t="s">
        <v>13</v>
      </c>
      <c r="AA22" s="1" t="s">
        <v>13</v>
      </c>
      <c r="AB22" s="1" t="s">
        <v>13</v>
      </c>
      <c r="AC22" s="1" t="s">
        <v>4262</v>
      </c>
      <c r="AD22" s="1" t="s">
        <v>4262</v>
      </c>
      <c r="AE22" s="1" t="s">
        <v>13</v>
      </c>
    </row>
    <row r="23" spans="1:31" ht="45" customHeight="1" x14ac:dyDescent="0.25">
      <c r="A23" s="1" t="s">
        <v>889</v>
      </c>
      <c r="B23" s="1" t="s">
        <v>9</v>
      </c>
      <c r="C23" s="1" t="s">
        <v>10</v>
      </c>
      <c r="D23" s="1" t="s">
        <v>923</v>
      </c>
      <c r="E23" s="1" t="s">
        <v>924</v>
      </c>
      <c r="F23" s="1">
        <v>28</v>
      </c>
      <c r="G23" s="1">
        <v>17</v>
      </c>
      <c r="H23" s="1">
        <v>60.71</v>
      </c>
      <c r="I23" s="4">
        <f t="shared" si="0"/>
        <v>99.333333333333329</v>
      </c>
      <c r="J23" s="1" t="s">
        <v>19</v>
      </c>
      <c r="K23" s="1" t="s">
        <v>13</v>
      </c>
      <c r="L23" s="1" t="s">
        <v>13</v>
      </c>
      <c r="M23" s="1" t="s">
        <v>13</v>
      </c>
      <c r="N23" s="1" t="s">
        <v>13</v>
      </c>
      <c r="O23" s="1" t="s">
        <v>13</v>
      </c>
      <c r="P23" s="1" t="s">
        <v>13</v>
      </c>
      <c r="Q23" s="1" t="s">
        <v>13</v>
      </c>
      <c r="R23" s="1" t="s">
        <v>13</v>
      </c>
      <c r="S23" s="1" t="s">
        <v>13</v>
      </c>
      <c r="T23" s="1" t="s">
        <v>4262</v>
      </c>
      <c r="U23" s="1" t="s">
        <v>13</v>
      </c>
      <c r="V23" s="1" t="s">
        <v>13</v>
      </c>
      <c r="W23" s="1" t="s">
        <v>13</v>
      </c>
      <c r="X23" s="1" t="s">
        <v>13</v>
      </c>
      <c r="Y23" s="1" t="s">
        <v>4262</v>
      </c>
      <c r="Z23" s="1" t="s">
        <v>13</v>
      </c>
      <c r="AA23" s="1" t="s">
        <v>13</v>
      </c>
      <c r="AB23" s="1" t="s">
        <v>13</v>
      </c>
      <c r="AC23" s="1" t="s">
        <v>4262</v>
      </c>
      <c r="AD23" s="1" t="s">
        <v>4262</v>
      </c>
      <c r="AE23" s="1" t="s">
        <v>13</v>
      </c>
    </row>
    <row r="24" spans="1:31" ht="45" customHeight="1" x14ac:dyDescent="0.25">
      <c r="A24" s="1" t="s">
        <v>889</v>
      </c>
      <c r="B24" s="1" t="s">
        <v>9</v>
      </c>
      <c r="C24" s="1" t="s">
        <v>10</v>
      </c>
      <c r="D24" s="1" t="s">
        <v>925</v>
      </c>
      <c r="E24" s="1" t="s">
        <v>926</v>
      </c>
      <c r="F24" s="1">
        <v>6</v>
      </c>
      <c r="G24" s="1">
        <v>4</v>
      </c>
      <c r="H24" s="1">
        <v>66.67</v>
      </c>
      <c r="I24" s="4">
        <f t="shared" si="0"/>
        <v>97.222222222222229</v>
      </c>
      <c r="J24" s="1" t="s">
        <v>13</v>
      </c>
      <c r="K24" s="1" t="s">
        <v>13</v>
      </c>
      <c r="L24" s="1" t="s">
        <v>13</v>
      </c>
      <c r="M24" s="1" t="s">
        <v>13</v>
      </c>
      <c r="N24" s="1" t="s">
        <v>13</v>
      </c>
      <c r="O24" s="1" t="s">
        <v>13</v>
      </c>
      <c r="P24" s="1" t="s">
        <v>13</v>
      </c>
      <c r="Q24" s="1" t="s">
        <v>30</v>
      </c>
      <c r="R24" s="1" t="s">
        <v>13</v>
      </c>
      <c r="S24" s="1" t="s">
        <v>30</v>
      </c>
      <c r="T24" s="1" t="s">
        <v>4262</v>
      </c>
      <c r="U24" s="1" t="s">
        <v>13</v>
      </c>
      <c r="V24" s="1" t="s">
        <v>13</v>
      </c>
      <c r="W24" s="1" t="s">
        <v>13</v>
      </c>
      <c r="X24" s="1" t="s">
        <v>13</v>
      </c>
      <c r="Y24" s="1" t="s">
        <v>4262</v>
      </c>
      <c r="Z24" s="1" t="s">
        <v>13</v>
      </c>
      <c r="AA24" s="1" t="s">
        <v>13</v>
      </c>
      <c r="AB24" s="1" t="s">
        <v>13</v>
      </c>
      <c r="AC24" s="1" t="s">
        <v>4262</v>
      </c>
      <c r="AD24" s="1" t="s">
        <v>4262</v>
      </c>
      <c r="AE24" s="1" t="s">
        <v>13</v>
      </c>
    </row>
    <row r="25" spans="1:31" ht="45" customHeight="1" x14ac:dyDescent="0.25">
      <c r="A25" s="1" t="s">
        <v>889</v>
      </c>
      <c r="B25" s="1" t="s">
        <v>9</v>
      </c>
      <c r="C25" s="1" t="s">
        <v>10</v>
      </c>
      <c r="D25" s="1" t="s">
        <v>927</v>
      </c>
      <c r="E25" s="1" t="s">
        <v>928</v>
      </c>
      <c r="F25" s="1">
        <v>36</v>
      </c>
      <c r="G25" s="1">
        <v>24</v>
      </c>
      <c r="H25" s="1">
        <v>66.67</v>
      </c>
      <c r="I25" s="4">
        <f t="shared" si="0"/>
        <v>93.722222222222229</v>
      </c>
      <c r="J25" s="1" t="s">
        <v>45</v>
      </c>
      <c r="K25" s="1" t="s">
        <v>70</v>
      </c>
      <c r="L25" s="1" t="s">
        <v>14</v>
      </c>
      <c r="M25" s="1" t="s">
        <v>70</v>
      </c>
      <c r="N25" s="1" t="s">
        <v>15</v>
      </c>
      <c r="O25" s="1" t="s">
        <v>14</v>
      </c>
      <c r="P25" s="1" t="s">
        <v>70</v>
      </c>
      <c r="Q25" s="1" t="s">
        <v>70</v>
      </c>
      <c r="R25" s="1" t="s">
        <v>70</v>
      </c>
      <c r="S25" s="1" t="s">
        <v>40</v>
      </c>
      <c r="T25" s="1" t="s">
        <v>4262</v>
      </c>
      <c r="U25" s="1" t="s">
        <v>19</v>
      </c>
      <c r="V25" s="1" t="s">
        <v>14</v>
      </c>
      <c r="W25" s="1" t="s">
        <v>70</v>
      </c>
      <c r="X25" s="1" t="s">
        <v>70</v>
      </c>
      <c r="Y25" s="1" t="s">
        <v>4262</v>
      </c>
      <c r="Z25" s="1" t="s">
        <v>70</v>
      </c>
      <c r="AA25" s="1" t="s">
        <v>14</v>
      </c>
      <c r="AB25" s="1" t="s">
        <v>70</v>
      </c>
      <c r="AC25" s="1" t="s">
        <v>4262</v>
      </c>
      <c r="AD25" s="1" t="s">
        <v>4262</v>
      </c>
      <c r="AE25" s="1" t="s">
        <v>19</v>
      </c>
    </row>
    <row r="26" spans="1:31" ht="45" customHeight="1" x14ac:dyDescent="0.25">
      <c r="A26" s="1" t="s">
        <v>889</v>
      </c>
      <c r="B26" s="1" t="s">
        <v>9</v>
      </c>
      <c r="C26" s="1" t="s">
        <v>10</v>
      </c>
      <c r="D26" s="1" t="s">
        <v>929</v>
      </c>
      <c r="E26" s="1" t="s">
        <v>930</v>
      </c>
      <c r="F26" s="1">
        <v>112</v>
      </c>
      <c r="G26" s="1">
        <v>53</v>
      </c>
      <c r="H26" s="1">
        <v>47.32</v>
      </c>
      <c r="I26" s="4">
        <f t="shared" si="0"/>
        <v>97.333333333333343</v>
      </c>
      <c r="J26" s="1" t="s">
        <v>69</v>
      </c>
      <c r="K26" s="1" t="s">
        <v>69</v>
      </c>
      <c r="L26" s="1" t="s">
        <v>69</v>
      </c>
      <c r="M26" s="1" t="s">
        <v>69</v>
      </c>
      <c r="N26" s="1" t="s">
        <v>19</v>
      </c>
      <c r="O26" s="1" t="s">
        <v>69</v>
      </c>
      <c r="P26" s="1" t="s">
        <v>69</v>
      </c>
      <c r="Q26" s="1" t="s">
        <v>70</v>
      </c>
      <c r="R26" s="1" t="s">
        <v>69</v>
      </c>
      <c r="S26" s="1" t="s">
        <v>69</v>
      </c>
      <c r="T26" s="1" t="s">
        <v>4262</v>
      </c>
      <c r="U26" s="1" t="s">
        <v>69</v>
      </c>
      <c r="V26" s="1" t="s">
        <v>69</v>
      </c>
      <c r="W26" s="1" t="s">
        <v>69</v>
      </c>
      <c r="X26" s="1" t="s">
        <v>69</v>
      </c>
      <c r="Y26" s="1" t="s">
        <v>4262</v>
      </c>
      <c r="Z26" s="1" t="s">
        <v>69</v>
      </c>
      <c r="AA26" s="1" t="s">
        <v>69</v>
      </c>
      <c r="AB26" s="1" t="s">
        <v>69</v>
      </c>
      <c r="AC26" s="1" t="s">
        <v>4262</v>
      </c>
      <c r="AD26" s="1" t="s">
        <v>4262</v>
      </c>
      <c r="AE26" s="1" t="s">
        <v>69</v>
      </c>
    </row>
    <row r="27" spans="1:31" ht="45" customHeight="1" x14ac:dyDescent="0.25">
      <c r="A27" s="1" t="s">
        <v>889</v>
      </c>
      <c r="B27" s="1" t="s">
        <v>9</v>
      </c>
      <c r="C27" s="1" t="s">
        <v>10</v>
      </c>
      <c r="D27" s="1" t="s">
        <v>931</v>
      </c>
      <c r="E27" s="1" t="s">
        <v>932</v>
      </c>
      <c r="F27" s="1">
        <v>35</v>
      </c>
      <c r="G27" s="1">
        <v>42</v>
      </c>
      <c r="H27" s="1">
        <v>120</v>
      </c>
      <c r="I27" s="4">
        <f t="shared" si="0"/>
        <v>99</v>
      </c>
      <c r="J27" s="1" t="s">
        <v>13</v>
      </c>
      <c r="K27" s="1" t="s">
        <v>13</v>
      </c>
      <c r="L27" s="1" t="s">
        <v>69</v>
      </c>
      <c r="M27" s="1" t="s">
        <v>13</v>
      </c>
      <c r="N27" s="1" t="s">
        <v>14</v>
      </c>
      <c r="O27" s="1" t="s">
        <v>69</v>
      </c>
      <c r="P27" s="1" t="s">
        <v>69</v>
      </c>
      <c r="Q27" s="1" t="s">
        <v>13</v>
      </c>
      <c r="R27" s="1" t="s">
        <v>13</v>
      </c>
      <c r="S27" s="1" t="s">
        <v>13</v>
      </c>
      <c r="T27" s="1" t="s">
        <v>4262</v>
      </c>
      <c r="U27" s="1" t="s">
        <v>69</v>
      </c>
      <c r="V27" s="1" t="s">
        <v>13</v>
      </c>
      <c r="W27" s="1" t="s">
        <v>13</v>
      </c>
      <c r="X27" s="1" t="s">
        <v>69</v>
      </c>
      <c r="Y27" s="1" t="s">
        <v>4262</v>
      </c>
      <c r="Z27" s="1" t="s">
        <v>13</v>
      </c>
      <c r="AA27" s="1" t="s">
        <v>13</v>
      </c>
      <c r="AB27" s="1" t="s">
        <v>13</v>
      </c>
      <c r="AC27" s="1" t="s">
        <v>4262</v>
      </c>
      <c r="AD27" s="1" t="s">
        <v>4262</v>
      </c>
      <c r="AE27" s="1" t="s">
        <v>13</v>
      </c>
    </row>
    <row r="28" spans="1:31" ht="45" customHeight="1" x14ac:dyDescent="0.25">
      <c r="A28" s="1" t="s">
        <v>889</v>
      </c>
      <c r="B28" s="1" t="s">
        <v>9</v>
      </c>
      <c r="C28" s="1" t="s">
        <v>10</v>
      </c>
      <c r="D28" s="1" t="s">
        <v>933</v>
      </c>
      <c r="E28" s="1" t="s">
        <v>934</v>
      </c>
      <c r="F28" s="1">
        <v>11</v>
      </c>
      <c r="G28" s="1">
        <v>7</v>
      </c>
      <c r="H28" s="1">
        <v>63.64</v>
      </c>
      <c r="I28" s="4">
        <f t="shared" si="0"/>
        <v>100</v>
      </c>
      <c r="J28" s="1" t="s">
        <v>13</v>
      </c>
      <c r="K28" s="1" t="s">
        <v>13</v>
      </c>
      <c r="L28" s="1" t="s">
        <v>13</v>
      </c>
      <c r="M28" s="1" t="s">
        <v>13</v>
      </c>
      <c r="N28" s="1" t="s">
        <v>13</v>
      </c>
      <c r="O28" s="1" t="s">
        <v>13</v>
      </c>
      <c r="P28" s="1" t="s">
        <v>13</v>
      </c>
      <c r="Q28" s="1" t="s">
        <v>13</v>
      </c>
      <c r="R28" s="1" t="s">
        <v>13</v>
      </c>
      <c r="S28" s="1" t="s">
        <v>13</v>
      </c>
      <c r="T28" s="1" t="s">
        <v>4262</v>
      </c>
      <c r="U28" s="1" t="s">
        <v>13</v>
      </c>
      <c r="V28" s="1" t="s">
        <v>13</v>
      </c>
      <c r="W28" s="1" t="s">
        <v>13</v>
      </c>
      <c r="X28" s="1" t="s">
        <v>13</v>
      </c>
      <c r="Y28" s="1" t="s">
        <v>4262</v>
      </c>
      <c r="Z28" s="1" t="s">
        <v>13</v>
      </c>
      <c r="AA28" s="1" t="s">
        <v>13</v>
      </c>
      <c r="AB28" s="1" t="s">
        <v>13</v>
      </c>
      <c r="AC28" s="1" t="s">
        <v>4262</v>
      </c>
      <c r="AD28" s="1" t="s">
        <v>4262</v>
      </c>
      <c r="AE28" s="1" t="s">
        <v>13</v>
      </c>
    </row>
    <row r="29" spans="1:31" ht="45" customHeight="1" x14ac:dyDescent="0.25">
      <c r="A29" s="1" t="s">
        <v>889</v>
      </c>
      <c r="B29" s="1" t="s">
        <v>9</v>
      </c>
      <c r="C29" s="1" t="s">
        <v>10</v>
      </c>
      <c r="D29" s="1" t="s">
        <v>935</v>
      </c>
      <c r="E29" s="1" t="s">
        <v>936</v>
      </c>
      <c r="F29" s="1">
        <v>10</v>
      </c>
      <c r="G29" s="1">
        <v>11</v>
      </c>
      <c r="H29" s="1">
        <v>110</v>
      </c>
      <c r="I29" s="4">
        <f t="shared" si="0"/>
        <v>100</v>
      </c>
      <c r="J29" s="1" t="s">
        <v>13</v>
      </c>
      <c r="K29" s="1" t="s">
        <v>13</v>
      </c>
      <c r="L29" s="1" t="s">
        <v>13</v>
      </c>
      <c r="M29" s="1" t="s">
        <v>13</v>
      </c>
      <c r="N29" s="1" t="s">
        <v>13</v>
      </c>
      <c r="O29" s="1" t="s">
        <v>13</v>
      </c>
      <c r="P29" s="1" t="s">
        <v>13</v>
      </c>
      <c r="Q29" s="1" t="s">
        <v>13</v>
      </c>
      <c r="R29" s="1" t="s">
        <v>13</v>
      </c>
      <c r="S29" s="1" t="s">
        <v>13</v>
      </c>
      <c r="T29" s="1" t="s">
        <v>4262</v>
      </c>
      <c r="U29" s="1" t="s">
        <v>13</v>
      </c>
      <c r="V29" s="1" t="s">
        <v>13</v>
      </c>
      <c r="W29" s="1" t="s">
        <v>13</v>
      </c>
      <c r="X29" s="1" t="s">
        <v>13</v>
      </c>
      <c r="Y29" s="1" t="s">
        <v>4262</v>
      </c>
      <c r="Z29" s="1" t="s">
        <v>13</v>
      </c>
      <c r="AA29" s="1" t="s">
        <v>13</v>
      </c>
      <c r="AB29" s="1" t="s">
        <v>13</v>
      </c>
      <c r="AC29" s="1" t="s">
        <v>4262</v>
      </c>
      <c r="AD29" s="1" t="s">
        <v>4262</v>
      </c>
      <c r="AE29" s="1" t="s">
        <v>13</v>
      </c>
    </row>
    <row r="30" spans="1:31" ht="45" customHeight="1" x14ac:dyDescent="0.25">
      <c r="A30" s="1" t="s">
        <v>889</v>
      </c>
      <c r="B30" s="1" t="s">
        <v>9</v>
      </c>
      <c r="C30" s="1" t="s">
        <v>10</v>
      </c>
      <c r="D30" s="1" t="s">
        <v>1951</v>
      </c>
      <c r="E30" s="1" t="s">
        <v>3837</v>
      </c>
      <c r="F30" s="1">
        <v>6</v>
      </c>
      <c r="G30" s="1">
        <v>4</v>
      </c>
      <c r="H30" s="1">
        <v>66.67</v>
      </c>
      <c r="I30" s="4">
        <f t="shared" si="0"/>
        <v>83.333333333333329</v>
      </c>
      <c r="J30" s="1" t="s">
        <v>30</v>
      </c>
      <c r="K30" s="1" t="s">
        <v>13</v>
      </c>
      <c r="L30" s="1" t="s">
        <v>30</v>
      </c>
      <c r="M30" s="1" t="s">
        <v>13</v>
      </c>
      <c r="N30" s="1" t="s">
        <v>13</v>
      </c>
      <c r="O30" s="1" t="s">
        <v>30</v>
      </c>
      <c r="P30" s="1" t="s">
        <v>13</v>
      </c>
      <c r="Q30" s="1" t="s">
        <v>30</v>
      </c>
      <c r="R30" s="1" t="s">
        <v>30</v>
      </c>
      <c r="S30" s="1" t="s">
        <v>30</v>
      </c>
      <c r="T30" s="1" t="s">
        <v>4262</v>
      </c>
      <c r="U30" s="1" t="s">
        <v>13</v>
      </c>
      <c r="V30" s="1" t="s">
        <v>13</v>
      </c>
      <c r="W30" s="1" t="s">
        <v>30</v>
      </c>
      <c r="X30" s="1" t="s">
        <v>30</v>
      </c>
      <c r="Y30" s="1" t="s">
        <v>4262</v>
      </c>
      <c r="Z30" s="1" t="s">
        <v>30</v>
      </c>
      <c r="AA30" s="1" t="s">
        <v>30</v>
      </c>
      <c r="AB30" s="1" t="s">
        <v>30</v>
      </c>
      <c r="AC30" s="1" t="s">
        <v>4262</v>
      </c>
      <c r="AD30" s="1" t="s">
        <v>4262</v>
      </c>
      <c r="AE30" s="1" t="s">
        <v>30</v>
      </c>
    </row>
    <row r="31" spans="1:31" ht="45" customHeight="1" x14ac:dyDescent="0.25">
      <c r="A31" s="1" t="s">
        <v>889</v>
      </c>
      <c r="B31" s="1" t="s">
        <v>9</v>
      </c>
      <c r="C31" s="1" t="s">
        <v>10</v>
      </c>
      <c r="D31" s="1" t="s">
        <v>1992</v>
      </c>
      <c r="E31" s="1" t="s">
        <v>3838</v>
      </c>
      <c r="F31" s="1">
        <v>5</v>
      </c>
      <c r="G31" s="1">
        <v>6</v>
      </c>
      <c r="H31" s="1">
        <v>120</v>
      </c>
      <c r="I31" s="4">
        <f t="shared" si="0"/>
        <v>92.666666666666671</v>
      </c>
      <c r="J31" s="1" t="s">
        <v>13</v>
      </c>
      <c r="K31" s="1" t="s">
        <v>13</v>
      </c>
      <c r="L31" s="1" t="s">
        <v>13</v>
      </c>
      <c r="M31" s="1" t="s">
        <v>13</v>
      </c>
      <c r="N31" s="1" t="s">
        <v>30</v>
      </c>
      <c r="O31" s="1" t="s">
        <v>13</v>
      </c>
      <c r="P31" s="1" t="s">
        <v>39</v>
      </c>
      <c r="Q31" s="1" t="s">
        <v>13</v>
      </c>
      <c r="R31" s="1" t="s">
        <v>13</v>
      </c>
      <c r="S31" s="1" t="s">
        <v>17</v>
      </c>
      <c r="T31" s="1" t="s">
        <v>4262</v>
      </c>
      <c r="U31" s="1" t="s">
        <v>59</v>
      </c>
      <c r="V31" s="1" t="s">
        <v>39</v>
      </c>
      <c r="W31" s="1" t="s">
        <v>59</v>
      </c>
      <c r="X31" s="1" t="s">
        <v>13</v>
      </c>
      <c r="Y31" s="1" t="s">
        <v>4262</v>
      </c>
      <c r="Z31" s="1" t="s">
        <v>13</v>
      </c>
      <c r="AA31" s="1" t="s">
        <v>13</v>
      </c>
      <c r="AB31" s="1" t="s">
        <v>13</v>
      </c>
      <c r="AC31" s="1" t="s">
        <v>4262</v>
      </c>
      <c r="AD31" s="1" t="s">
        <v>4262</v>
      </c>
      <c r="AE31" s="1" t="s">
        <v>13</v>
      </c>
    </row>
    <row r="32" spans="1:31" ht="45" customHeight="1" x14ac:dyDescent="0.25">
      <c r="A32" s="1" t="s">
        <v>889</v>
      </c>
      <c r="B32" s="1" t="s">
        <v>9</v>
      </c>
      <c r="C32" s="1" t="s">
        <v>10</v>
      </c>
      <c r="D32" s="1" t="s">
        <v>1957</v>
      </c>
      <c r="E32" s="1" t="s">
        <v>3839</v>
      </c>
      <c r="F32" s="1">
        <v>32</v>
      </c>
      <c r="G32" s="1">
        <v>22</v>
      </c>
      <c r="H32" s="1">
        <v>68.75</v>
      </c>
      <c r="I32" s="4">
        <f t="shared" si="0"/>
        <v>78.722222222222229</v>
      </c>
      <c r="J32" s="1" t="s">
        <v>59</v>
      </c>
      <c r="K32" s="1" t="s">
        <v>76</v>
      </c>
      <c r="L32" s="1" t="s">
        <v>45</v>
      </c>
      <c r="M32" s="1" t="s">
        <v>3404</v>
      </c>
      <c r="N32" s="1" t="s">
        <v>3457</v>
      </c>
      <c r="O32" s="1" t="s">
        <v>22</v>
      </c>
      <c r="P32" s="1" t="s">
        <v>76</v>
      </c>
      <c r="Q32" s="1" t="s">
        <v>17</v>
      </c>
      <c r="R32" s="1" t="s">
        <v>3457</v>
      </c>
      <c r="S32" s="1" t="s">
        <v>330</v>
      </c>
      <c r="T32" s="1" t="s">
        <v>4262</v>
      </c>
      <c r="U32" s="1" t="s">
        <v>55</v>
      </c>
      <c r="V32" s="1" t="s">
        <v>55</v>
      </c>
      <c r="W32" s="1" t="s">
        <v>3404</v>
      </c>
      <c r="X32" s="1" t="s">
        <v>22</v>
      </c>
      <c r="Y32" s="1" t="s">
        <v>4262</v>
      </c>
      <c r="Z32" s="1" t="s">
        <v>55</v>
      </c>
      <c r="AA32" s="1" t="s">
        <v>3404</v>
      </c>
      <c r="AB32" s="1" t="s">
        <v>22</v>
      </c>
      <c r="AC32" s="1" t="s">
        <v>4262</v>
      </c>
      <c r="AD32" s="1" t="s">
        <v>4262</v>
      </c>
      <c r="AE32" s="1" t="s">
        <v>22</v>
      </c>
    </row>
    <row r="33" spans="1:31" ht="45" customHeight="1" x14ac:dyDescent="0.25">
      <c r="A33" s="1" t="s">
        <v>889</v>
      </c>
      <c r="B33" s="1" t="s">
        <v>9</v>
      </c>
      <c r="C33" s="1" t="s">
        <v>10</v>
      </c>
      <c r="D33" s="1" t="s">
        <v>1947</v>
      </c>
      <c r="E33" s="1" t="s">
        <v>3840</v>
      </c>
      <c r="F33" s="1">
        <v>17</v>
      </c>
      <c r="G33" s="1">
        <v>18</v>
      </c>
      <c r="H33" s="1">
        <v>105.88</v>
      </c>
      <c r="I33" s="4">
        <f t="shared" si="0"/>
        <v>96.166666666666657</v>
      </c>
      <c r="J33" s="1" t="s">
        <v>13</v>
      </c>
      <c r="K33" s="1" t="s">
        <v>13</v>
      </c>
      <c r="L33" s="1" t="s">
        <v>15</v>
      </c>
      <c r="M33" s="1" t="s">
        <v>13</v>
      </c>
      <c r="N33" s="1" t="s">
        <v>18</v>
      </c>
      <c r="O33" s="1" t="s">
        <v>13</v>
      </c>
      <c r="P33" s="1" t="s">
        <v>13</v>
      </c>
      <c r="Q33" s="1" t="s">
        <v>50</v>
      </c>
      <c r="R33" s="1" t="s">
        <v>15</v>
      </c>
      <c r="S33" s="1" t="s">
        <v>72</v>
      </c>
      <c r="T33" s="1" t="s">
        <v>4262</v>
      </c>
      <c r="U33" s="1" t="s">
        <v>13</v>
      </c>
      <c r="V33" s="1" t="s">
        <v>13</v>
      </c>
      <c r="W33" s="1" t="s">
        <v>13</v>
      </c>
      <c r="X33" s="1" t="s">
        <v>15</v>
      </c>
      <c r="Y33" s="1" t="s">
        <v>4262</v>
      </c>
      <c r="Z33" s="1" t="s">
        <v>15</v>
      </c>
      <c r="AA33" s="1" t="s">
        <v>13</v>
      </c>
      <c r="AB33" s="1" t="s">
        <v>13</v>
      </c>
      <c r="AC33" s="1" t="s">
        <v>4262</v>
      </c>
      <c r="AD33" s="1" t="s">
        <v>4262</v>
      </c>
      <c r="AE33" s="1" t="s">
        <v>15</v>
      </c>
    </row>
    <row r="34" spans="1:31" ht="45" customHeight="1" x14ac:dyDescent="0.25">
      <c r="A34" s="1" t="s">
        <v>889</v>
      </c>
      <c r="B34" s="1" t="s">
        <v>9</v>
      </c>
      <c r="C34" s="1" t="s">
        <v>10</v>
      </c>
      <c r="D34" s="1" t="s">
        <v>1994</v>
      </c>
      <c r="E34" s="1" t="s">
        <v>3841</v>
      </c>
      <c r="F34" s="1">
        <v>15</v>
      </c>
      <c r="G34" s="1">
        <v>17</v>
      </c>
      <c r="H34" s="1">
        <v>113.33</v>
      </c>
      <c r="I34" s="4">
        <f t="shared" si="0"/>
        <v>87.6666666666667</v>
      </c>
      <c r="J34" s="1" t="s">
        <v>19</v>
      </c>
      <c r="K34" s="1" t="s">
        <v>19</v>
      </c>
      <c r="L34" s="1" t="s">
        <v>19</v>
      </c>
      <c r="M34" s="1" t="s">
        <v>19</v>
      </c>
      <c r="N34" s="1" t="s">
        <v>19</v>
      </c>
      <c r="O34" s="1" t="s">
        <v>19</v>
      </c>
      <c r="P34" s="1" t="s">
        <v>19</v>
      </c>
      <c r="Q34" s="1" t="s">
        <v>19</v>
      </c>
      <c r="R34" s="1" t="s">
        <v>19</v>
      </c>
      <c r="S34" s="1" t="s">
        <v>19</v>
      </c>
      <c r="T34" s="1" t="s">
        <v>4262</v>
      </c>
      <c r="U34" s="1" t="s">
        <v>19</v>
      </c>
      <c r="V34" s="1" t="s">
        <v>19</v>
      </c>
      <c r="W34" s="1" t="s">
        <v>19</v>
      </c>
      <c r="X34" s="1" t="s">
        <v>55</v>
      </c>
      <c r="Y34" s="1" t="s">
        <v>4262</v>
      </c>
      <c r="Z34" s="1" t="s">
        <v>19</v>
      </c>
      <c r="AA34" s="1" t="s">
        <v>19</v>
      </c>
      <c r="AB34" s="1" t="s">
        <v>19</v>
      </c>
      <c r="AC34" s="1" t="s">
        <v>4262</v>
      </c>
      <c r="AD34" s="1" t="s">
        <v>4262</v>
      </c>
      <c r="AE34" s="1" t="s">
        <v>19</v>
      </c>
    </row>
    <row r="35" spans="1:31" ht="45" customHeight="1" x14ac:dyDescent="0.25">
      <c r="A35" s="1" t="s">
        <v>889</v>
      </c>
      <c r="B35" s="1" t="s">
        <v>9</v>
      </c>
      <c r="C35" s="1" t="s">
        <v>10</v>
      </c>
      <c r="D35" s="1" t="s">
        <v>1935</v>
      </c>
      <c r="E35" s="1" t="s">
        <v>3842</v>
      </c>
      <c r="F35" s="1">
        <v>9</v>
      </c>
      <c r="G35" s="1">
        <v>5</v>
      </c>
      <c r="H35" s="1">
        <v>55.56</v>
      </c>
      <c r="I35" s="4">
        <f t="shared" si="0"/>
        <v>100</v>
      </c>
      <c r="J35" s="1" t="s">
        <v>13</v>
      </c>
      <c r="K35" s="1" t="s">
        <v>13</v>
      </c>
      <c r="L35" s="1" t="s">
        <v>13</v>
      </c>
      <c r="M35" s="1" t="s">
        <v>13</v>
      </c>
      <c r="N35" s="1" t="s">
        <v>13</v>
      </c>
      <c r="O35" s="1" t="s">
        <v>13</v>
      </c>
      <c r="P35" s="1" t="s">
        <v>13</v>
      </c>
      <c r="Q35" s="1" t="s">
        <v>13</v>
      </c>
      <c r="R35" s="1" t="s">
        <v>13</v>
      </c>
      <c r="S35" s="1" t="s">
        <v>13</v>
      </c>
      <c r="T35" s="1" t="s">
        <v>4262</v>
      </c>
      <c r="U35" s="1" t="s">
        <v>13</v>
      </c>
      <c r="V35" s="1" t="s">
        <v>13</v>
      </c>
      <c r="W35" s="1" t="s">
        <v>13</v>
      </c>
      <c r="X35" s="1" t="s">
        <v>13</v>
      </c>
      <c r="Y35" s="1" t="s">
        <v>4262</v>
      </c>
      <c r="Z35" s="1" t="s">
        <v>13</v>
      </c>
      <c r="AA35" s="1" t="s">
        <v>13</v>
      </c>
      <c r="AB35" s="1" t="s">
        <v>13</v>
      </c>
      <c r="AC35" s="1" t="s">
        <v>4262</v>
      </c>
      <c r="AD35" s="1" t="s">
        <v>4262</v>
      </c>
      <c r="AE35" s="1" t="s">
        <v>13</v>
      </c>
    </row>
    <row r="36" spans="1:31" ht="45" customHeight="1" x14ac:dyDescent="0.25">
      <c r="A36" s="1" t="s">
        <v>889</v>
      </c>
      <c r="B36" s="1" t="s">
        <v>9</v>
      </c>
      <c r="C36" s="1" t="s">
        <v>10</v>
      </c>
      <c r="D36" s="1" t="s">
        <v>1959</v>
      </c>
      <c r="E36" s="1" t="s">
        <v>3843</v>
      </c>
      <c r="F36" s="1">
        <v>8</v>
      </c>
      <c r="G36" s="1">
        <v>9</v>
      </c>
      <c r="H36" s="1">
        <v>112.5</v>
      </c>
      <c r="I36" s="4">
        <f t="shared" si="0"/>
        <v>99.388888888888886</v>
      </c>
      <c r="J36" s="1" t="s">
        <v>13</v>
      </c>
      <c r="K36" s="1" t="s">
        <v>13</v>
      </c>
      <c r="L36" s="1" t="s">
        <v>13</v>
      </c>
      <c r="M36" s="1" t="s">
        <v>13</v>
      </c>
      <c r="N36" s="1" t="s">
        <v>13</v>
      </c>
      <c r="O36" s="1" t="s">
        <v>13</v>
      </c>
      <c r="P36" s="1" t="s">
        <v>13</v>
      </c>
      <c r="Q36" s="1" t="s">
        <v>13</v>
      </c>
      <c r="R36" s="1" t="s">
        <v>13</v>
      </c>
      <c r="S36" s="1" t="s">
        <v>13</v>
      </c>
      <c r="T36" s="1" t="s">
        <v>4262</v>
      </c>
      <c r="U36" s="1" t="s">
        <v>13</v>
      </c>
      <c r="V36" s="1" t="s">
        <v>13</v>
      </c>
      <c r="W36" s="1" t="s">
        <v>13</v>
      </c>
      <c r="X36" s="1" t="s">
        <v>50</v>
      </c>
      <c r="Y36" s="1" t="s">
        <v>4262</v>
      </c>
      <c r="Z36" s="1" t="s">
        <v>13</v>
      </c>
      <c r="AA36" s="1" t="s">
        <v>13</v>
      </c>
      <c r="AB36" s="1" t="s">
        <v>13</v>
      </c>
      <c r="AC36" s="1" t="s">
        <v>4262</v>
      </c>
      <c r="AD36" s="1" t="s">
        <v>4262</v>
      </c>
      <c r="AE36" s="1" t="s">
        <v>13</v>
      </c>
    </row>
    <row r="37" spans="1:31" ht="45" customHeight="1" x14ac:dyDescent="0.25">
      <c r="A37" s="1" t="s">
        <v>889</v>
      </c>
      <c r="B37" s="1" t="s">
        <v>9</v>
      </c>
      <c r="C37" s="1" t="s">
        <v>10</v>
      </c>
      <c r="D37" s="1" t="s">
        <v>1955</v>
      </c>
      <c r="E37" s="1" t="s">
        <v>3844</v>
      </c>
      <c r="F37" s="1">
        <v>13</v>
      </c>
      <c r="G37" s="1">
        <v>11</v>
      </c>
      <c r="H37" s="1">
        <v>84.62</v>
      </c>
      <c r="I37" s="4">
        <f t="shared" si="0"/>
        <v>79.722222222222229</v>
      </c>
      <c r="J37" s="1" t="s">
        <v>76</v>
      </c>
      <c r="K37" s="1" t="s">
        <v>13</v>
      </c>
      <c r="L37" s="1" t="s">
        <v>39</v>
      </c>
      <c r="M37" s="1" t="s">
        <v>3356</v>
      </c>
      <c r="N37" s="1" t="s">
        <v>76</v>
      </c>
      <c r="O37" s="1" t="s">
        <v>3361</v>
      </c>
      <c r="P37" s="1" t="s">
        <v>91</v>
      </c>
      <c r="Q37" s="1" t="s">
        <v>40</v>
      </c>
      <c r="R37" s="1" t="s">
        <v>13</v>
      </c>
      <c r="S37" s="1" t="s">
        <v>91</v>
      </c>
      <c r="T37" s="1" t="s">
        <v>4262</v>
      </c>
      <c r="U37" s="1" t="s">
        <v>19</v>
      </c>
      <c r="V37" s="1" t="s">
        <v>48</v>
      </c>
      <c r="W37" s="1" t="s">
        <v>23</v>
      </c>
      <c r="X37" s="1" t="s">
        <v>13</v>
      </c>
      <c r="Y37" s="1" t="s">
        <v>4262</v>
      </c>
      <c r="Z37" s="1" t="s">
        <v>3361</v>
      </c>
      <c r="AA37" s="1" t="s">
        <v>3358</v>
      </c>
      <c r="AB37" s="1" t="s">
        <v>48</v>
      </c>
      <c r="AC37" s="1" t="s">
        <v>4262</v>
      </c>
      <c r="AD37" s="1" t="s">
        <v>4262</v>
      </c>
      <c r="AE37" s="1" t="s">
        <v>79</v>
      </c>
    </row>
    <row r="38" spans="1:31" ht="45" customHeight="1" x14ac:dyDescent="0.25">
      <c r="A38" s="1" t="s">
        <v>889</v>
      </c>
      <c r="B38" s="1" t="s">
        <v>9</v>
      </c>
      <c r="C38" s="1" t="s">
        <v>10</v>
      </c>
      <c r="D38" s="1" t="s">
        <v>1961</v>
      </c>
      <c r="E38" s="1" t="s">
        <v>3845</v>
      </c>
      <c r="F38" s="1">
        <v>114</v>
      </c>
      <c r="G38" s="1">
        <v>61</v>
      </c>
      <c r="H38" s="1">
        <v>53.51</v>
      </c>
      <c r="I38" s="4">
        <f t="shared" si="0"/>
        <v>94.111111111111128</v>
      </c>
      <c r="J38" s="1" t="s">
        <v>13</v>
      </c>
      <c r="K38" s="1" t="s">
        <v>13</v>
      </c>
      <c r="L38" s="1" t="s">
        <v>40</v>
      </c>
      <c r="M38" s="1" t="s">
        <v>44</v>
      </c>
      <c r="N38" s="1" t="s">
        <v>19</v>
      </c>
      <c r="O38" s="1" t="s">
        <v>45</v>
      </c>
      <c r="P38" s="1" t="s">
        <v>29</v>
      </c>
      <c r="Q38" s="1" t="s">
        <v>45</v>
      </c>
      <c r="R38" s="1" t="s">
        <v>29</v>
      </c>
      <c r="S38" s="1" t="s">
        <v>19</v>
      </c>
      <c r="T38" s="1" t="s">
        <v>4262</v>
      </c>
      <c r="U38" s="1" t="s">
        <v>70</v>
      </c>
      <c r="V38" s="1" t="s">
        <v>76</v>
      </c>
      <c r="W38" s="1" t="s">
        <v>40</v>
      </c>
      <c r="X38" s="1" t="s">
        <v>45</v>
      </c>
      <c r="Y38" s="1" t="s">
        <v>4262</v>
      </c>
      <c r="Z38" s="1" t="s">
        <v>13</v>
      </c>
      <c r="AA38" s="1" t="s">
        <v>69</v>
      </c>
      <c r="AB38" s="1" t="s">
        <v>44</v>
      </c>
      <c r="AC38" s="1" t="s">
        <v>4262</v>
      </c>
      <c r="AD38" s="1" t="s">
        <v>4262</v>
      </c>
      <c r="AE38" s="1" t="s">
        <v>29</v>
      </c>
    </row>
    <row r="39" spans="1:31" ht="45" customHeight="1" x14ac:dyDescent="0.25">
      <c r="A39" s="1" t="s">
        <v>889</v>
      </c>
      <c r="B39" s="1" t="s">
        <v>9</v>
      </c>
      <c r="C39" s="1" t="s">
        <v>10</v>
      </c>
      <c r="D39" s="1" t="s">
        <v>1953</v>
      </c>
      <c r="E39" s="1" t="s">
        <v>3846</v>
      </c>
      <c r="F39" s="1">
        <v>8</v>
      </c>
      <c r="G39" s="1">
        <v>8</v>
      </c>
      <c r="H39" s="1">
        <v>100</v>
      </c>
      <c r="I39" s="4">
        <f t="shared" si="0"/>
        <v>100</v>
      </c>
      <c r="J39" s="1" t="s">
        <v>13</v>
      </c>
      <c r="K39" s="1" t="s">
        <v>13</v>
      </c>
      <c r="L39" s="1" t="s">
        <v>13</v>
      </c>
      <c r="M39" s="1" t="s">
        <v>13</v>
      </c>
      <c r="N39" s="1" t="s">
        <v>13</v>
      </c>
      <c r="O39" s="1" t="s">
        <v>13</v>
      </c>
      <c r="P39" s="1" t="s">
        <v>13</v>
      </c>
      <c r="Q39" s="1" t="s">
        <v>13</v>
      </c>
      <c r="R39" s="1" t="s">
        <v>13</v>
      </c>
      <c r="S39" s="1" t="s">
        <v>13</v>
      </c>
      <c r="T39" s="1" t="s">
        <v>4262</v>
      </c>
      <c r="U39" s="1" t="s">
        <v>13</v>
      </c>
      <c r="V39" s="1" t="s">
        <v>13</v>
      </c>
      <c r="W39" s="1" t="s">
        <v>13</v>
      </c>
      <c r="X39" s="1" t="s">
        <v>13</v>
      </c>
      <c r="Y39" s="1" t="s">
        <v>4262</v>
      </c>
      <c r="Z39" s="1" t="s">
        <v>13</v>
      </c>
      <c r="AA39" s="1" t="s">
        <v>13</v>
      </c>
      <c r="AB39" s="1" t="s">
        <v>13</v>
      </c>
      <c r="AC39" s="1" t="s">
        <v>4262</v>
      </c>
      <c r="AD39" s="1" t="s">
        <v>4262</v>
      </c>
      <c r="AE39" s="1" t="s">
        <v>13</v>
      </c>
    </row>
    <row r="40" spans="1:31" ht="45" customHeight="1" x14ac:dyDescent="0.25">
      <c r="A40" s="1" t="s">
        <v>889</v>
      </c>
      <c r="B40" s="1" t="s">
        <v>1191</v>
      </c>
      <c r="C40" s="1" t="s">
        <v>499</v>
      </c>
      <c r="D40" s="1" t="s">
        <v>1932</v>
      </c>
      <c r="E40" s="1" t="s">
        <v>3847</v>
      </c>
      <c r="F40" s="1">
        <v>1279</v>
      </c>
      <c r="G40" s="1">
        <v>543</v>
      </c>
      <c r="H40" s="1">
        <v>42.46</v>
      </c>
      <c r="I40" s="4">
        <f t="shared" ref="I40:I73" si="1">(J40+K40+L40+M40+N40+O40+P40+Q40+R40+S40+T40+U40+V40+W40+X40+Y40+Z40+AA40+AB40+AC40+AD40+AE40)*100/22</f>
        <v>88.63636363636364</v>
      </c>
      <c r="J40" s="1" t="s">
        <v>45</v>
      </c>
      <c r="K40" s="1" t="s">
        <v>45</v>
      </c>
      <c r="L40" s="1" t="s">
        <v>76</v>
      </c>
      <c r="M40" s="1" t="s">
        <v>76</v>
      </c>
      <c r="N40" s="1" t="s">
        <v>55</v>
      </c>
      <c r="O40" s="1" t="s">
        <v>14</v>
      </c>
      <c r="P40" s="1" t="s">
        <v>59</v>
      </c>
      <c r="Q40" s="1" t="s">
        <v>76</v>
      </c>
      <c r="R40" s="1" t="s">
        <v>81</v>
      </c>
      <c r="S40" s="1" t="s">
        <v>79</v>
      </c>
      <c r="T40" s="1" t="s">
        <v>45</v>
      </c>
      <c r="U40" s="1" t="s">
        <v>48</v>
      </c>
      <c r="V40" s="1" t="s">
        <v>3361</v>
      </c>
      <c r="W40" s="1" t="s">
        <v>19</v>
      </c>
      <c r="X40" s="1" t="s">
        <v>29</v>
      </c>
      <c r="Y40" s="1" t="s">
        <v>50</v>
      </c>
      <c r="Z40" s="1" t="s">
        <v>48</v>
      </c>
      <c r="AA40" s="1" t="s">
        <v>14</v>
      </c>
      <c r="AB40" s="1" t="s">
        <v>45</v>
      </c>
      <c r="AC40" s="1" t="s">
        <v>15</v>
      </c>
      <c r="AD40" s="1" t="s">
        <v>40</v>
      </c>
      <c r="AE40" s="1" t="s">
        <v>14</v>
      </c>
    </row>
    <row r="41" spans="1:31" ht="45" customHeight="1" x14ac:dyDescent="0.25">
      <c r="A41" s="1" t="s">
        <v>889</v>
      </c>
      <c r="B41" s="1" t="s">
        <v>1191</v>
      </c>
      <c r="C41" s="1" t="s">
        <v>499</v>
      </c>
      <c r="D41" s="1" t="s">
        <v>1933</v>
      </c>
      <c r="E41" s="1" t="s">
        <v>1934</v>
      </c>
      <c r="F41" s="1">
        <v>100</v>
      </c>
      <c r="G41" s="1">
        <v>54</v>
      </c>
      <c r="H41" s="1">
        <v>54</v>
      </c>
      <c r="I41" s="4">
        <f t="shared" si="1"/>
        <v>78.727272727272734</v>
      </c>
      <c r="J41" s="1" t="s">
        <v>48</v>
      </c>
      <c r="K41" s="1" t="s">
        <v>19</v>
      </c>
      <c r="L41" s="1" t="s">
        <v>3361</v>
      </c>
      <c r="M41" s="1" t="s">
        <v>79</v>
      </c>
      <c r="N41" s="1" t="s">
        <v>3362</v>
      </c>
      <c r="O41" s="1" t="s">
        <v>55</v>
      </c>
      <c r="P41" s="1" t="s">
        <v>3357</v>
      </c>
      <c r="Q41" s="1" t="s">
        <v>66</v>
      </c>
      <c r="R41" s="1" t="s">
        <v>81</v>
      </c>
      <c r="S41" s="1" t="s">
        <v>91</v>
      </c>
      <c r="T41" s="1" t="s">
        <v>15</v>
      </c>
      <c r="U41" s="1" t="s">
        <v>72</v>
      </c>
      <c r="V41" s="1" t="s">
        <v>3404</v>
      </c>
      <c r="W41" s="1" t="s">
        <v>59</v>
      </c>
      <c r="X41" s="1" t="s">
        <v>50</v>
      </c>
      <c r="Y41" s="1" t="s">
        <v>3358</v>
      </c>
      <c r="Z41" s="1" t="s">
        <v>30</v>
      </c>
      <c r="AA41" s="1" t="s">
        <v>40</v>
      </c>
      <c r="AB41" s="1" t="s">
        <v>18</v>
      </c>
      <c r="AC41" s="1" t="s">
        <v>40</v>
      </c>
      <c r="AD41" s="1" t="s">
        <v>30</v>
      </c>
      <c r="AE41" s="1" t="s">
        <v>17</v>
      </c>
    </row>
    <row r="42" spans="1:31" ht="45" customHeight="1" x14ac:dyDescent="0.25">
      <c r="A42" s="1" t="s">
        <v>889</v>
      </c>
      <c r="B42" s="1" t="s">
        <v>1191</v>
      </c>
      <c r="C42" s="1" t="s">
        <v>499</v>
      </c>
      <c r="D42" s="1" t="s">
        <v>1935</v>
      </c>
      <c r="E42" s="1" t="s">
        <v>1936</v>
      </c>
      <c r="F42" s="1">
        <v>39</v>
      </c>
      <c r="G42" s="1">
        <v>20</v>
      </c>
      <c r="H42" s="1">
        <v>51.28</v>
      </c>
      <c r="I42" s="4">
        <f t="shared" si="1"/>
        <v>82.909090909090892</v>
      </c>
      <c r="J42" s="1" t="s">
        <v>55</v>
      </c>
      <c r="K42" s="1" t="s">
        <v>72</v>
      </c>
      <c r="L42" s="1" t="s">
        <v>81</v>
      </c>
      <c r="M42" s="1" t="s">
        <v>72</v>
      </c>
      <c r="N42" s="1" t="s">
        <v>3404</v>
      </c>
      <c r="O42" s="1" t="s">
        <v>72</v>
      </c>
      <c r="P42" s="1" t="s">
        <v>72</v>
      </c>
      <c r="Q42" s="1" t="s">
        <v>81</v>
      </c>
      <c r="R42" s="1" t="s">
        <v>81</v>
      </c>
      <c r="S42" s="1" t="s">
        <v>23</v>
      </c>
      <c r="T42" s="1" t="s">
        <v>72</v>
      </c>
      <c r="U42" s="1" t="s">
        <v>72</v>
      </c>
      <c r="V42" s="1" t="s">
        <v>72</v>
      </c>
      <c r="W42" s="1" t="s">
        <v>72</v>
      </c>
      <c r="X42" s="1" t="s">
        <v>72</v>
      </c>
      <c r="Y42" s="1" t="s">
        <v>72</v>
      </c>
      <c r="Z42" s="1" t="s">
        <v>72</v>
      </c>
      <c r="AA42" s="1" t="s">
        <v>39</v>
      </c>
      <c r="AB42" s="1" t="s">
        <v>72</v>
      </c>
      <c r="AC42" s="1" t="s">
        <v>81</v>
      </c>
      <c r="AD42" s="1" t="s">
        <v>22</v>
      </c>
      <c r="AE42" s="1" t="s">
        <v>72</v>
      </c>
    </row>
    <row r="43" spans="1:31" ht="45" customHeight="1" x14ac:dyDescent="0.25">
      <c r="A43" s="1" t="s">
        <v>889</v>
      </c>
      <c r="B43" s="1" t="s">
        <v>1191</v>
      </c>
      <c r="C43" s="1" t="s">
        <v>499</v>
      </c>
      <c r="D43" s="1" t="s">
        <v>1937</v>
      </c>
      <c r="E43" s="1" t="s">
        <v>1938</v>
      </c>
      <c r="F43" s="1">
        <v>538</v>
      </c>
      <c r="G43" s="1">
        <v>289</v>
      </c>
      <c r="H43" s="1">
        <v>53.72</v>
      </c>
      <c r="I43" s="4">
        <f t="shared" si="1"/>
        <v>91.000000000000014</v>
      </c>
      <c r="J43" s="1" t="s">
        <v>45</v>
      </c>
      <c r="K43" s="1" t="s">
        <v>70</v>
      </c>
      <c r="L43" s="1" t="s">
        <v>44</v>
      </c>
      <c r="M43" s="1" t="s">
        <v>48</v>
      </c>
      <c r="N43" s="1" t="s">
        <v>59</v>
      </c>
      <c r="O43" s="1" t="s">
        <v>48</v>
      </c>
      <c r="P43" s="1" t="s">
        <v>19</v>
      </c>
      <c r="Q43" s="1" t="s">
        <v>40</v>
      </c>
      <c r="R43" s="1" t="s">
        <v>50</v>
      </c>
      <c r="S43" s="1" t="s">
        <v>18</v>
      </c>
      <c r="T43" s="1" t="s">
        <v>69</v>
      </c>
      <c r="U43" s="1" t="s">
        <v>15</v>
      </c>
      <c r="V43" s="1" t="s">
        <v>72</v>
      </c>
      <c r="W43" s="1" t="s">
        <v>19</v>
      </c>
      <c r="X43" s="1" t="s">
        <v>45</v>
      </c>
      <c r="Y43" s="1" t="s">
        <v>40</v>
      </c>
      <c r="Z43" s="1" t="s">
        <v>40</v>
      </c>
      <c r="AA43" s="1" t="s">
        <v>50</v>
      </c>
      <c r="AB43" s="1" t="s">
        <v>15</v>
      </c>
      <c r="AC43" s="1" t="s">
        <v>14</v>
      </c>
      <c r="AD43" s="1" t="s">
        <v>19</v>
      </c>
      <c r="AE43" s="1" t="s">
        <v>14</v>
      </c>
    </row>
    <row r="44" spans="1:31" ht="45" customHeight="1" x14ac:dyDescent="0.25">
      <c r="A44" s="1" t="s">
        <v>889</v>
      </c>
      <c r="B44" s="1" t="s">
        <v>1191</v>
      </c>
      <c r="C44" s="1" t="s">
        <v>499</v>
      </c>
      <c r="D44" s="1" t="s">
        <v>1939</v>
      </c>
      <c r="E44" s="1" t="s">
        <v>1940</v>
      </c>
      <c r="F44" s="1">
        <v>44</v>
      </c>
      <c r="G44" s="1">
        <v>27</v>
      </c>
      <c r="H44" s="1">
        <v>61.36</v>
      </c>
      <c r="I44" s="4">
        <f t="shared" si="1"/>
        <v>96.000000000000057</v>
      </c>
      <c r="J44" s="1" t="s">
        <v>70</v>
      </c>
      <c r="K44" s="1" t="s">
        <v>70</v>
      </c>
      <c r="L44" s="1" t="s">
        <v>70</v>
      </c>
      <c r="M44" s="1" t="s">
        <v>70</v>
      </c>
      <c r="N44" s="1" t="s">
        <v>70</v>
      </c>
      <c r="O44" s="1" t="s">
        <v>70</v>
      </c>
      <c r="P44" s="1" t="s">
        <v>70</v>
      </c>
      <c r="Q44" s="1" t="s">
        <v>70</v>
      </c>
      <c r="R44" s="1" t="s">
        <v>70</v>
      </c>
      <c r="S44" s="1" t="s">
        <v>70</v>
      </c>
      <c r="T44" s="1" t="s">
        <v>70</v>
      </c>
      <c r="U44" s="1" t="s">
        <v>70</v>
      </c>
      <c r="V44" s="1" t="s">
        <v>70</v>
      </c>
      <c r="W44" s="1" t="s">
        <v>70</v>
      </c>
      <c r="X44" s="1" t="s">
        <v>70</v>
      </c>
      <c r="Y44" s="1" t="s">
        <v>70</v>
      </c>
      <c r="Z44" s="1" t="s">
        <v>70</v>
      </c>
      <c r="AA44" s="1" t="s">
        <v>70</v>
      </c>
      <c r="AB44" s="1" t="s">
        <v>70</v>
      </c>
      <c r="AC44" s="1" t="s">
        <v>70</v>
      </c>
      <c r="AD44" s="1" t="s">
        <v>70</v>
      </c>
      <c r="AE44" s="1" t="s">
        <v>70</v>
      </c>
    </row>
    <row r="45" spans="1:31" ht="45" customHeight="1" x14ac:dyDescent="0.25">
      <c r="A45" s="1" t="s">
        <v>889</v>
      </c>
      <c r="B45" s="1" t="s">
        <v>1191</v>
      </c>
      <c r="C45" s="1" t="s">
        <v>499</v>
      </c>
      <c r="D45" s="1" t="s">
        <v>1941</v>
      </c>
      <c r="E45" s="1" t="s">
        <v>1942</v>
      </c>
      <c r="F45" s="1">
        <v>74</v>
      </c>
      <c r="G45" s="1">
        <v>34</v>
      </c>
      <c r="H45" s="1">
        <v>45.95</v>
      </c>
      <c r="I45" s="4">
        <f t="shared" si="1"/>
        <v>91.045454545454533</v>
      </c>
      <c r="J45" s="1" t="s">
        <v>13</v>
      </c>
      <c r="K45" s="1" t="s">
        <v>13</v>
      </c>
      <c r="L45" s="1" t="s">
        <v>55</v>
      </c>
      <c r="M45" s="1" t="s">
        <v>3357</v>
      </c>
      <c r="N45" s="1" t="s">
        <v>50</v>
      </c>
      <c r="O45" s="1" t="s">
        <v>29</v>
      </c>
      <c r="P45" s="1" t="s">
        <v>39</v>
      </c>
      <c r="Q45" s="1" t="s">
        <v>19</v>
      </c>
      <c r="R45" s="1" t="s">
        <v>29</v>
      </c>
      <c r="S45" s="1" t="s">
        <v>76</v>
      </c>
      <c r="T45" s="1" t="s">
        <v>44</v>
      </c>
      <c r="U45" s="1" t="s">
        <v>29</v>
      </c>
      <c r="V45" s="1" t="s">
        <v>40</v>
      </c>
      <c r="W45" s="1" t="s">
        <v>44</v>
      </c>
      <c r="X45" s="1" t="s">
        <v>44</v>
      </c>
      <c r="Y45" s="1" t="s">
        <v>18</v>
      </c>
      <c r="Z45" s="1" t="s">
        <v>18</v>
      </c>
      <c r="AA45" s="1" t="s">
        <v>15</v>
      </c>
      <c r="AB45" s="1" t="s">
        <v>13</v>
      </c>
      <c r="AC45" s="1" t="s">
        <v>44</v>
      </c>
      <c r="AD45" s="1" t="s">
        <v>48</v>
      </c>
      <c r="AE45" s="1" t="s">
        <v>29</v>
      </c>
    </row>
    <row r="46" spans="1:31" ht="45" customHeight="1" x14ac:dyDescent="0.25">
      <c r="A46" s="1" t="s">
        <v>889</v>
      </c>
      <c r="B46" s="1" t="s">
        <v>1191</v>
      </c>
      <c r="C46" s="1" t="s">
        <v>499</v>
      </c>
      <c r="D46" s="1" t="s">
        <v>1943</v>
      </c>
      <c r="E46" s="1" t="s">
        <v>1944</v>
      </c>
      <c r="F46" s="1">
        <v>85</v>
      </c>
      <c r="G46" s="1">
        <v>39</v>
      </c>
      <c r="H46" s="1">
        <v>45.88</v>
      </c>
      <c r="I46" s="4">
        <f t="shared" si="1"/>
        <v>97.772727272727266</v>
      </c>
      <c r="J46" s="1" t="s">
        <v>13</v>
      </c>
      <c r="K46" s="1" t="s">
        <v>13</v>
      </c>
      <c r="L46" s="1" t="s">
        <v>44</v>
      </c>
      <c r="M46" s="1" t="s">
        <v>45</v>
      </c>
      <c r="N46" s="1" t="s">
        <v>44</v>
      </c>
      <c r="O46" s="1" t="s">
        <v>13</v>
      </c>
      <c r="P46" s="1" t="s">
        <v>44</v>
      </c>
      <c r="Q46" s="1" t="s">
        <v>44</v>
      </c>
      <c r="R46" s="1" t="s">
        <v>44</v>
      </c>
      <c r="S46" s="1" t="s">
        <v>13</v>
      </c>
      <c r="T46" s="1" t="s">
        <v>13</v>
      </c>
      <c r="U46" s="1" t="s">
        <v>44</v>
      </c>
      <c r="V46" s="1" t="s">
        <v>44</v>
      </c>
      <c r="W46" s="1" t="s">
        <v>44</v>
      </c>
      <c r="X46" s="1" t="s">
        <v>44</v>
      </c>
      <c r="Y46" s="1" t="s">
        <v>44</v>
      </c>
      <c r="Z46" s="1" t="s">
        <v>45</v>
      </c>
      <c r="AA46" s="1" t="s">
        <v>13</v>
      </c>
      <c r="AB46" s="1" t="s">
        <v>44</v>
      </c>
      <c r="AC46" s="1" t="s">
        <v>13</v>
      </c>
      <c r="AD46" s="1" t="s">
        <v>44</v>
      </c>
      <c r="AE46" s="1" t="s">
        <v>44</v>
      </c>
    </row>
    <row r="47" spans="1:31" ht="45" customHeight="1" x14ac:dyDescent="0.25">
      <c r="A47" s="1" t="s">
        <v>889</v>
      </c>
      <c r="B47" s="1" t="s">
        <v>1191</v>
      </c>
      <c r="C47" s="1" t="s">
        <v>499</v>
      </c>
      <c r="D47" s="1" t="s">
        <v>1945</v>
      </c>
      <c r="E47" s="1" t="s">
        <v>1946</v>
      </c>
      <c r="F47" s="1">
        <v>942</v>
      </c>
      <c r="G47" s="1">
        <v>405</v>
      </c>
      <c r="H47" s="1">
        <v>42.99</v>
      </c>
      <c r="I47" s="4">
        <f t="shared" si="1"/>
        <v>89.272727272727295</v>
      </c>
      <c r="J47" s="1" t="s">
        <v>29</v>
      </c>
      <c r="K47" s="1" t="s">
        <v>29</v>
      </c>
      <c r="L47" s="1" t="s">
        <v>70</v>
      </c>
      <c r="M47" s="1" t="s">
        <v>14</v>
      </c>
      <c r="N47" s="1" t="s">
        <v>15</v>
      </c>
      <c r="O47" s="1" t="s">
        <v>45</v>
      </c>
      <c r="P47" s="1" t="s">
        <v>39</v>
      </c>
      <c r="Q47" s="1" t="s">
        <v>50</v>
      </c>
      <c r="R47" s="1" t="s">
        <v>48</v>
      </c>
      <c r="S47" s="1" t="s">
        <v>192</v>
      </c>
      <c r="T47" s="1" t="s">
        <v>44</v>
      </c>
      <c r="U47" s="1" t="s">
        <v>14</v>
      </c>
      <c r="V47" s="1" t="s">
        <v>55</v>
      </c>
      <c r="W47" s="1" t="s">
        <v>81</v>
      </c>
      <c r="X47" s="1" t="s">
        <v>29</v>
      </c>
      <c r="Y47" s="1" t="s">
        <v>81</v>
      </c>
      <c r="Z47" s="1" t="s">
        <v>50</v>
      </c>
      <c r="AA47" s="1" t="s">
        <v>14</v>
      </c>
      <c r="AB47" s="1" t="s">
        <v>14</v>
      </c>
      <c r="AC47" s="1" t="s">
        <v>76</v>
      </c>
      <c r="AD47" s="1" t="s">
        <v>72</v>
      </c>
      <c r="AE47" s="1" t="s">
        <v>48</v>
      </c>
    </row>
    <row r="48" spans="1:31" ht="45" customHeight="1" x14ac:dyDescent="0.25">
      <c r="A48" s="1" t="s">
        <v>889</v>
      </c>
      <c r="B48" s="1" t="s">
        <v>1191</v>
      </c>
      <c r="C48" s="1" t="s">
        <v>499</v>
      </c>
      <c r="D48" s="1" t="s">
        <v>1947</v>
      </c>
      <c r="E48" s="1" t="s">
        <v>1948</v>
      </c>
      <c r="F48" s="1">
        <v>93</v>
      </c>
      <c r="G48" s="1">
        <v>93</v>
      </c>
      <c r="H48" s="1">
        <v>100</v>
      </c>
      <c r="I48" s="4">
        <f t="shared" si="1"/>
        <v>98.454545454545439</v>
      </c>
      <c r="J48" s="1" t="s">
        <v>68</v>
      </c>
      <c r="K48" s="1" t="s">
        <v>68</v>
      </c>
      <c r="L48" s="1" t="s">
        <v>45</v>
      </c>
      <c r="M48" s="1" t="s">
        <v>69</v>
      </c>
      <c r="N48" s="1" t="s">
        <v>69</v>
      </c>
      <c r="O48" s="1" t="s">
        <v>68</v>
      </c>
      <c r="P48" s="1" t="s">
        <v>68</v>
      </c>
      <c r="Q48" s="1" t="s">
        <v>68</v>
      </c>
      <c r="R48" s="1" t="s">
        <v>68</v>
      </c>
      <c r="S48" s="1" t="s">
        <v>45</v>
      </c>
      <c r="T48" s="1" t="s">
        <v>68</v>
      </c>
      <c r="U48" s="1" t="s">
        <v>68</v>
      </c>
      <c r="V48" s="1" t="s">
        <v>68</v>
      </c>
      <c r="W48" s="1" t="s">
        <v>68</v>
      </c>
      <c r="X48" s="1" t="s">
        <v>68</v>
      </c>
      <c r="Y48" s="1" t="s">
        <v>68</v>
      </c>
      <c r="Z48" s="1" t="s">
        <v>68</v>
      </c>
      <c r="AA48" s="1" t="s">
        <v>68</v>
      </c>
      <c r="AB48" s="1" t="s">
        <v>69</v>
      </c>
      <c r="AC48" s="1" t="s">
        <v>68</v>
      </c>
      <c r="AD48" s="1" t="s">
        <v>69</v>
      </c>
      <c r="AE48" s="1" t="s">
        <v>68</v>
      </c>
    </row>
    <row r="49" spans="1:31" ht="45" customHeight="1" x14ac:dyDescent="0.25">
      <c r="A49" s="1" t="s">
        <v>889</v>
      </c>
      <c r="B49" s="1" t="s">
        <v>1191</v>
      </c>
      <c r="C49" s="1" t="s">
        <v>499</v>
      </c>
      <c r="D49" s="1" t="s">
        <v>1949</v>
      </c>
      <c r="E49" s="1" t="s">
        <v>1950</v>
      </c>
      <c r="F49" s="1">
        <v>31</v>
      </c>
      <c r="G49" s="1">
        <v>26</v>
      </c>
      <c r="H49" s="1">
        <v>83.87</v>
      </c>
      <c r="I49" s="4">
        <f t="shared" si="1"/>
        <v>95.909090909090935</v>
      </c>
      <c r="J49" s="1" t="s">
        <v>13</v>
      </c>
      <c r="K49" s="1" t="s">
        <v>13</v>
      </c>
      <c r="L49" s="1" t="s">
        <v>70</v>
      </c>
      <c r="M49" s="1" t="s">
        <v>13</v>
      </c>
      <c r="N49" s="1" t="s">
        <v>13</v>
      </c>
      <c r="O49" s="1" t="s">
        <v>13</v>
      </c>
      <c r="P49" s="1" t="s">
        <v>13</v>
      </c>
      <c r="Q49" s="1" t="s">
        <v>14</v>
      </c>
      <c r="R49" s="1" t="s">
        <v>70</v>
      </c>
      <c r="S49" s="1" t="s">
        <v>3361</v>
      </c>
      <c r="T49" s="1" t="s">
        <v>70</v>
      </c>
      <c r="U49" s="1" t="s">
        <v>13</v>
      </c>
      <c r="V49" s="1" t="s">
        <v>14</v>
      </c>
      <c r="W49" s="1" t="s">
        <v>14</v>
      </c>
      <c r="X49" s="1" t="s">
        <v>13</v>
      </c>
      <c r="Y49" s="1" t="s">
        <v>70</v>
      </c>
      <c r="Z49" s="1" t="s">
        <v>70</v>
      </c>
      <c r="AA49" s="1" t="s">
        <v>14</v>
      </c>
      <c r="AB49" s="1" t="s">
        <v>13</v>
      </c>
      <c r="AC49" s="1" t="s">
        <v>14</v>
      </c>
      <c r="AD49" s="1" t="s">
        <v>70</v>
      </c>
      <c r="AE49" s="1" t="s">
        <v>70</v>
      </c>
    </row>
    <row r="50" spans="1:31" ht="45" customHeight="1" x14ac:dyDescent="0.25">
      <c r="A50" s="1" t="s">
        <v>889</v>
      </c>
      <c r="B50" s="1" t="s">
        <v>1191</v>
      </c>
      <c r="C50" s="1" t="s">
        <v>499</v>
      </c>
      <c r="D50" s="1" t="s">
        <v>1951</v>
      </c>
      <c r="E50" s="1" t="s">
        <v>1952</v>
      </c>
      <c r="F50" s="1">
        <v>43</v>
      </c>
      <c r="G50" s="1">
        <v>26</v>
      </c>
      <c r="H50" s="1">
        <v>60.47</v>
      </c>
      <c r="I50" s="4">
        <f t="shared" si="1"/>
        <v>98.181818181818187</v>
      </c>
      <c r="J50" s="1" t="s">
        <v>13</v>
      </c>
      <c r="K50" s="1" t="s">
        <v>13</v>
      </c>
      <c r="L50" s="1" t="s">
        <v>70</v>
      </c>
      <c r="M50" s="1" t="s">
        <v>13</v>
      </c>
      <c r="N50" s="1" t="s">
        <v>13</v>
      </c>
      <c r="O50" s="1" t="s">
        <v>13</v>
      </c>
      <c r="P50" s="1" t="s">
        <v>14</v>
      </c>
      <c r="Q50" s="1" t="s">
        <v>70</v>
      </c>
      <c r="R50" s="1" t="s">
        <v>13</v>
      </c>
      <c r="S50" s="1" t="s">
        <v>19</v>
      </c>
      <c r="T50" s="1" t="s">
        <v>13</v>
      </c>
      <c r="U50" s="1" t="s">
        <v>13</v>
      </c>
      <c r="V50" s="1" t="s">
        <v>13</v>
      </c>
      <c r="W50" s="1" t="s">
        <v>13</v>
      </c>
      <c r="X50" s="1" t="s">
        <v>13</v>
      </c>
      <c r="Y50" s="1" t="s">
        <v>13</v>
      </c>
      <c r="Z50" s="1" t="s">
        <v>70</v>
      </c>
      <c r="AA50" s="1" t="s">
        <v>13</v>
      </c>
      <c r="AB50" s="1" t="s">
        <v>13</v>
      </c>
      <c r="AC50" s="1" t="s">
        <v>13</v>
      </c>
      <c r="AD50" s="1" t="s">
        <v>14</v>
      </c>
      <c r="AE50" s="1" t="s">
        <v>13</v>
      </c>
    </row>
    <row r="51" spans="1:31" ht="45" customHeight="1" x14ac:dyDescent="0.25">
      <c r="A51" s="1" t="s">
        <v>889</v>
      </c>
      <c r="B51" s="1" t="s">
        <v>1191</v>
      </c>
      <c r="C51" s="1" t="s">
        <v>499</v>
      </c>
      <c r="D51" s="1" t="s">
        <v>1953</v>
      </c>
      <c r="E51" s="1" t="s">
        <v>1954</v>
      </c>
      <c r="F51" s="1">
        <v>18</v>
      </c>
      <c r="G51" s="1">
        <v>16</v>
      </c>
      <c r="H51" s="1">
        <v>88.89</v>
      </c>
      <c r="I51" s="4">
        <f t="shared" si="1"/>
        <v>99.13636363636364</v>
      </c>
      <c r="J51" s="1" t="s">
        <v>13</v>
      </c>
      <c r="K51" s="1" t="s">
        <v>13</v>
      </c>
      <c r="L51" s="1" t="s">
        <v>13</v>
      </c>
      <c r="M51" s="1" t="s">
        <v>13</v>
      </c>
      <c r="N51" s="1" t="s">
        <v>29</v>
      </c>
      <c r="O51" s="1" t="s">
        <v>13</v>
      </c>
      <c r="P51" s="1" t="s">
        <v>13</v>
      </c>
      <c r="Q51" s="1" t="s">
        <v>13</v>
      </c>
      <c r="R51" s="1" t="s">
        <v>13</v>
      </c>
      <c r="S51" s="1" t="s">
        <v>13</v>
      </c>
      <c r="T51" s="1" t="s">
        <v>13</v>
      </c>
      <c r="U51" s="1" t="s">
        <v>13</v>
      </c>
      <c r="V51" s="1" t="s">
        <v>13</v>
      </c>
      <c r="W51" s="1" t="s">
        <v>13</v>
      </c>
      <c r="X51" s="1" t="s">
        <v>13</v>
      </c>
      <c r="Y51" s="1" t="s">
        <v>13</v>
      </c>
      <c r="Z51" s="1" t="s">
        <v>15</v>
      </c>
      <c r="AA51" s="1" t="s">
        <v>13</v>
      </c>
      <c r="AB51" s="1" t="s">
        <v>13</v>
      </c>
      <c r="AC51" s="1" t="s">
        <v>13</v>
      </c>
      <c r="AD51" s="1" t="s">
        <v>13</v>
      </c>
      <c r="AE51" s="1" t="s">
        <v>15</v>
      </c>
    </row>
    <row r="52" spans="1:31" ht="45" customHeight="1" x14ac:dyDescent="0.25">
      <c r="A52" s="1" t="s">
        <v>889</v>
      </c>
      <c r="B52" s="1" t="s">
        <v>1191</v>
      </c>
      <c r="C52" s="1" t="s">
        <v>499</v>
      </c>
      <c r="D52" s="1" t="s">
        <v>1955</v>
      </c>
      <c r="E52" s="1" t="s">
        <v>1956</v>
      </c>
      <c r="F52" s="1">
        <v>286</v>
      </c>
      <c r="G52" s="1">
        <v>129</v>
      </c>
      <c r="H52" s="1">
        <v>45.1</v>
      </c>
      <c r="I52" s="4">
        <f t="shared" si="1"/>
        <v>97.727272727272734</v>
      </c>
      <c r="J52" s="1" t="s">
        <v>13</v>
      </c>
      <c r="K52" s="1" t="s">
        <v>68</v>
      </c>
      <c r="L52" s="1" t="s">
        <v>69</v>
      </c>
      <c r="M52" s="1" t="s">
        <v>44</v>
      </c>
      <c r="N52" s="1" t="s">
        <v>69</v>
      </c>
      <c r="O52" s="1" t="s">
        <v>68</v>
      </c>
      <c r="P52" s="1" t="s">
        <v>70</v>
      </c>
      <c r="Q52" s="1" t="s">
        <v>44</v>
      </c>
      <c r="R52" s="1" t="s">
        <v>68</v>
      </c>
      <c r="S52" s="1" t="s">
        <v>15</v>
      </c>
      <c r="T52" s="1" t="s">
        <v>69</v>
      </c>
      <c r="U52" s="1" t="s">
        <v>69</v>
      </c>
      <c r="V52" s="1" t="s">
        <v>45</v>
      </c>
      <c r="W52" s="1" t="s">
        <v>69</v>
      </c>
      <c r="X52" s="1" t="s">
        <v>69</v>
      </c>
      <c r="Y52" s="1" t="s">
        <v>70</v>
      </c>
      <c r="Z52" s="1" t="s">
        <v>69</v>
      </c>
      <c r="AA52" s="1" t="s">
        <v>68</v>
      </c>
      <c r="AB52" s="1" t="s">
        <v>13</v>
      </c>
      <c r="AC52" s="1" t="s">
        <v>69</v>
      </c>
      <c r="AD52" s="1" t="s">
        <v>44</v>
      </c>
      <c r="AE52" s="1" t="s">
        <v>69</v>
      </c>
    </row>
    <row r="53" spans="1:31" ht="45" customHeight="1" x14ac:dyDescent="0.25">
      <c r="A53" s="1" t="s">
        <v>889</v>
      </c>
      <c r="B53" s="1" t="s">
        <v>1191</v>
      </c>
      <c r="C53" s="1" t="s">
        <v>499</v>
      </c>
      <c r="D53" s="1" t="s">
        <v>1957</v>
      </c>
      <c r="E53" s="1" t="s">
        <v>1958</v>
      </c>
      <c r="F53" s="1">
        <v>137</v>
      </c>
      <c r="G53" s="1">
        <v>59</v>
      </c>
      <c r="H53" s="1">
        <v>43.07</v>
      </c>
      <c r="I53" s="4">
        <f t="shared" si="1"/>
        <v>93.772727272727252</v>
      </c>
      <c r="J53" s="1" t="s">
        <v>70</v>
      </c>
      <c r="K53" s="1" t="s">
        <v>70</v>
      </c>
      <c r="L53" s="1" t="s">
        <v>29</v>
      </c>
      <c r="M53" s="1" t="s">
        <v>45</v>
      </c>
      <c r="N53" s="1" t="s">
        <v>50</v>
      </c>
      <c r="O53" s="1" t="s">
        <v>69</v>
      </c>
      <c r="P53" s="1" t="s">
        <v>15</v>
      </c>
      <c r="Q53" s="1" t="s">
        <v>70</v>
      </c>
      <c r="R53" s="1" t="s">
        <v>70</v>
      </c>
      <c r="S53" s="1" t="s">
        <v>81</v>
      </c>
      <c r="T53" s="1" t="s">
        <v>69</v>
      </c>
      <c r="U53" s="1" t="s">
        <v>29</v>
      </c>
      <c r="V53" s="1" t="s">
        <v>48</v>
      </c>
      <c r="W53" s="1" t="s">
        <v>29</v>
      </c>
      <c r="X53" s="1" t="s">
        <v>70</v>
      </c>
      <c r="Y53" s="1" t="s">
        <v>45</v>
      </c>
      <c r="Z53" s="1" t="s">
        <v>44</v>
      </c>
      <c r="AA53" s="1" t="s">
        <v>69</v>
      </c>
      <c r="AB53" s="1" t="s">
        <v>70</v>
      </c>
      <c r="AC53" s="1" t="s">
        <v>48</v>
      </c>
      <c r="AD53" s="1" t="s">
        <v>40</v>
      </c>
      <c r="AE53" s="1" t="s">
        <v>19</v>
      </c>
    </row>
    <row r="54" spans="1:31" ht="45" customHeight="1" x14ac:dyDescent="0.25">
      <c r="A54" s="1" t="s">
        <v>889</v>
      </c>
      <c r="B54" s="1" t="s">
        <v>1191</v>
      </c>
      <c r="C54" s="1" t="s">
        <v>499</v>
      </c>
      <c r="D54" s="1" t="s">
        <v>1959</v>
      </c>
      <c r="E54" s="1" t="s">
        <v>1960</v>
      </c>
      <c r="F54" s="1">
        <v>26</v>
      </c>
      <c r="G54" s="1">
        <v>22</v>
      </c>
      <c r="H54" s="1">
        <v>84.62</v>
      </c>
      <c r="I54" s="4">
        <f t="shared" si="1"/>
        <v>100</v>
      </c>
      <c r="J54" s="1" t="s">
        <v>13</v>
      </c>
      <c r="K54" s="1" t="s">
        <v>13</v>
      </c>
      <c r="L54" s="1" t="s">
        <v>13</v>
      </c>
      <c r="M54" s="1" t="s">
        <v>13</v>
      </c>
      <c r="N54" s="1" t="s">
        <v>13</v>
      </c>
      <c r="O54" s="1" t="s">
        <v>13</v>
      </c>
      <c r="P54" s="1" t="s">
        <v>13</v>
      </c>
      <c r="Q54" s="1" t="s">
        <v>13</v>
      </c>
      <c r="R54" s="1" t="s">
        <v>13</v>
      </c>
      <c r="S54" s="1" t="s">
        <v>13</v>
      </c>
      <c r="T54" s="1" t="s">
        <v>13</v>
      </c>
      <c r="U54" s="1" t="s">
        <v>13</v>
      </c>
      <c r="V54" s="1" t="s">
        <v>13</v>
      </c>
      <c r="W54" s="1" t="s">
        <v>13</v>
      </c>
      <c r="X54" s="1" t="s">
        <v>13</v>
      </c>
      <c r="Y54" s="1" t="s">
        <v>13</v>
      </c>
      <c r="Z54" s="1" t="s">
        <v>13</v>
      </c>
      <c r="AA54" s="1" t="s">
        <v>13</v>
      </c>
      <c r="AB54" s="1" t="s">
        <v>13</v>
      </c>
      <c r="AC54" s="1" t="s">
        <v>13</v>
      </c>
      <c r="AD54" s="1" t="s">
        <v>13</v>
      </c>
      <c r="AE54" s="1" t="s">
        <v>13</v>
      </c>
    </row>
    <row r="55" spans="1:31" ht="45" customHeight="1" x14ac:dyDescent="0.25">
      <c r="A55" s="1" t="s">
        <v>889</v>
      </c>
      <c r="B55" s="1" t="s">
        <v>1191</v>
      </c>
      <c r="C55" s="1" t="s">
        <v>499</v>
      </c>
      <c r="D55" s="1" t="s">
        <v>1961</v>
      </c>
      <c r="E55" s="1" t="s">
        <v>3848</v>
      </c>
      <c r="F55" s="1">
        <v>428</v>
      </c>
      <c r="G55" s="1">
        <v>193</v>
      </c>
      <c r="H55" s="1">
        <v>45.09</v>
      </c>
      <c r="I55" s="4">
        <f t="shared" si="1"/>
        <v>94</v>
      </c>
      <c r="J55" s="1" t="s">
        <v>69</v>
      </c>
      <c r="K55" s="1" t="s">
        <v>44</v>
      </c>
      <c r="L55" s="1" t="s">
        <v>29</v>
      </c>
      <c r="M55" s="1" t="s">
        <v>48</v>
      </c>
      <c r="N55" s="1" t="s">
        <v>19</v>
      </c>
      <c r="O55" s="1" t="s">
        <v>70</v>
      </c>
      <c r="P55" s="1" t="s">
        <v>15</v>
      </c>
      <c r="Q55" s="1" t="s">
        <v>48</v>
      </c>
      <c r="R55" s="1" t="s">
        <v>15</v>
      </c>
      <c r="S55" s="1" t="s">
        <v>18</v>
      </c>
      <c r="T55" s="1" t="s">
        <v>44</v>
      </c>
      <c r="U55" s="1" t="s">
        <v>70</v>
      </c>
      <c r="V55" s="1" t="s">
        <v>29</v>
      </c>
      <c r="W55" s="1" t="s">
        <v>14</v>
      </c>
      <c r="X55" s="1" t="s">
        <v>70</v>
      </c>
      <c r="Y55" s="1" t="s">
        <v>48</v>
      </c>
      <c r="Z55" s="1" t="s">
        <v>44</v>
      </c>
      <c r="AA55" s="1" t="s">
        <v>45</v>
      </c>
      <c r="AB55" s="1" t="s">
        <v>69</v>
      </c>
      <c r="AC55" s="1" t="s">
        <v>45</v>
      </c>
      <c r="AD55" s="1" t="s">
        <v>15</v>
      </c>
      <c r="AE55" s="1" t="s">
        <v>45</v>
      </c>
    </row>
    <row r="56" spans="1:31" ht="45" customHeight="1" x14ac:dyDescent="0.25">
      <c r="A56" s="1" t="s">
        <v>889</v>
      </c>
      <c r="B56" s="1" t="s">
        <v>1191</v>
      </c>
      <c r="C56" s="1" t="s">
        <v>499</v>
      </c>
      <c r="D56" s="1" t="s">
        <v>1962</v>
      </c>
      <c r="E56" s="1" t="s">
        <v>3849</v>
      </c>
      <c r="F56" s="1">
        <v>1042</v>
      </c>
      <c r="G56" s="1">
        <v>552</v>
      </c>
      <c r="H56" s="1">
        <v>52.98</v>
      </c>
      <c r="I56" s="4">
        <f t="shared" si="1"/>
        <v>97.318181818181799</v>
      </c>
      <c r="J56" s="1" t="s">
        <v>44</v>
      </c>
      <c r="K56" s="1" t="s">
        <v>69</v>
      </c>
      <c r="L56" s="1" t="s">
        <v>44</v>
      </c>
      <c r="M56" s="1" t="s">
        <v>70</v>
      </c>
      <c r="N56" s="1" t="s">
        <v>44</v>
      </c>
      <c r="O56" s="1" t="s">
        <v>69</v>
      </c>
      <c r="P56" s="1" t="s">
        <v>69</v>
      </c>
      <c r="Q56" s="1" t="s">
        <v>44</v>
      </c>
      <c r="R56" s="1" t="s">
        <v>69</v>
      </c>
      <c r="S56" s="1" t="s">
        <v>45</v>
      </c>
      <c r="T56" s="1" t="s">
        <v>69</v>
      </c>
      <c r="U56" s="1" t="s">
        <v>69</v>
      </c>
      <c r="V56" s="1" t="s">
        <v>69</v>
      </c>
      <c r="W56" s="1" t="s">
        <v>44</v>
      </c>
      <c r="X56" s="1" t="s">
        <v>69</v>
      </c>
      <c r="Y56" s="1" t="s">
        <v>44</v>
      </c>
      <c r="Z56" s="1" t="s">
        <v>69</v>
      </c>
      <c r="AA56" s="1" t="s">
        <v>44</v>
      </c>
      <c r="AB56" s="1" t="s">
        <v>44</v>
      </c>
      <c r="AC56" s="1" t="s">
        <v>44</v>
      </c>
      <c r="AD56" s="1" t="s">
        <v>69</v>
      </c>
      <c r="AE56" s="1" t="s">
        <v>44</v>
      </c>
    </row>
    <row r="57" spans="1:31" ht="45" customHeight="1" x14ac:dyDescent="0.25">
      <c r="A57" s="1" t="s">
        <v>889</v>
      </c>
      <c r="B57" s="1" t="s">
        <v>1191</v>
      </c>
      <c r="C57" s="1" t="s">
        <v>499</v>
      </c>
      <c r="D57" s="1" t="s">
        <v>1963</v>
      </c>
      <c r="E57" s="1" t="s">
        <v>1964</v>
      </c>
      <c r="F57" s="1">
        <v>374</v>
      </c>
      <c r="G57" s="1">
        <v>174</v>
      </c>
      <c r="H57" s="1">
        <v>46.52</v>
      </c>
      <c r="I57" s="4">
        <f t="shared" si="1"/>
        <v>84.545454545454561</v>
      </c>
      <c r="J57" s="1" t="s">
        <v>15</v>
      </c>
      <c r="K57" s="1" t="s">
        <v>48</v>
      </c>
      <c r="L57" s="1" t="s">
        <v>3360</v>
      </c>
      <c r="M57" s="1" t="s">
        <v>3404</v>
      </c>
      <c r="N57" s="1" t="s">
        <v>30</v>
      </c>
      <c r="O57" s="1" t="s">
        <v>66</v>
      </c>
      <c r="P57" s="1" t="s">
        <v>81</v>
      </c>
      <c r="Q57" s="1" t="s">
        <v>55</v>
      </c>
      <c r="R57" s="1" t="s">
        <v>19</v>
      </c>
      <c r="S57" s="1" t="s">
        <v>3458</v>
      </c>
      <c r="T57" s="1" t="s">
        <v>72</v>
      </c>
      <c r="U57" s="1" t="s">
        <v>55</v>
      </c>
      <c r="V57" s="1" t="s">
        <v>55</v>
      </c>
      <c r="W57" s="1" t="s">
        <v>14</v>
      </c>
      <c r="X57" s="1" t="s">
        <v>14</v>
      </c>
      <c r="Y57" s="1" t="s">
        <v>59</v>
      </c>
      <c r="Z57" s="1" t="s">
        <v>81</v>
      </c>
      <c r="AA57" s="1" t="s">
        <v>48</v>
      </c>
      <c r="AB57" s="1" t="s">
        <v>48</v>
      </c>
      <c r="AC57" s="1" t="s">
        <v>14</v>
      </c>
      <c r="AD57" s="1" t="s">
        <v>29</v>
      </c>
      <c r="AE57" s="1" t="s">
        <v>50</v>
      </c>
    </row>
    <row r="58" spans="1:31" ht="45" customHeight="1" x14ac:dyDescent="0.25">
      <c r="A58" s="1" t="s">
        <v>889</v>
      </c>
      <c r="B58" s="1" t="s">
        <v>1191</v>
      </c>
      <c r="C58" s="1" t="s">
        <v>499</v>
      </c>
      <c r="D58" s="1" t="s">
        <v>1965</v>
      </c>
      <c r="E58" s="1" t="s">
        <v>1966</v>
      </c>
      <c r="F58" s="1">
        <v>33</v>
      </c>
      <c r="G58" s="1">
        <v>21</v>
      </c>
      <c r="H58" s="1">
        <v>63.64</v>
      </c>
      <c r="I58" s="4">
        <f t="shared" si="1"/>
        <v>99.772727272727266</v>
      </c>
      <c r="J58" s="1" t="s">
        <v>13</v>
      </c>
      <c r="K58" s="1" t="s">
        <v>13</v>
      </c>
      <c r="L58" s="1" t="s">
        <v>13</v>
      </c>
      <c r="M58" s="1" t="s">
        <v>13</v>
      </c>
      <c r="N58" s="1" t="s">
        <v>13</v>
      </c>
      <c r="O58" s="1" t="s">
        <v>13</v>
      </c>
      <c r="P58" s="1" t="s">
        <v>13</v>
      </c>
      <c r="Q58" s="1" t="s">
        <v>13</v>
      </c>
      <c r="R58" s="1" t="s">
        <v>13</v>
      </c>
      <c r="S58" s="1" t="s">
        <v>13</v>
      </c>
      <c r="T58" s="1" t="s">
        <v>13</v>
      </c>
      <c r="U58" s="1" t="s">
        <v>13</v>
      </c>
      <c r="V58" s="1" t="s">
        <v>45</v>
      </c>
      <c r="W58" s="1" t="s">
        <v>13</v>
      </c>
      <c r="X58" s="1" t="s">
        <v>13</v>
      </c>
      <c r="Y58" s="1" t="s">
        <v>13</v>
      </c>
      <c r="Z58" s="1" t="s">
        <v>13</v>
      </c>
      <c r="AA58" s="1" t="s">
        <v>13</v>
      </c>
      <c r="AB58" s="1" t="s">
        <v>13</v>
      </c>
      <c r="AC58" s="1" t="s">
        <v>13</v>
      </c>
      <c r="AD58" s="1" t="s">
        <v>13</v>
      </c>
      <c r="AE58" s="1" t="s">
        <v>13</v>
      </c>
    </row>
    <row r="59" spans="1:31" ht="45" customHeight="1" x14ac:dyDescent="0.25">
      <c r="A59" s="1" t="s">
        <v>889</v>
      </c>
      <c r="B59" s="1" t="s">
        <v>1191</v>
      </c>
      <c r="C59" s="1" t="s">
        <v>499</v>
      </c>
      <c r="D59" s="1" t="s">
        <v>1967</v>
      </c>
      <c r="E59" s="1" t="s">
        <v>1968</v>
      </c>
      <c r="F59" s="1">
        <v>1023</v>
      </c>
      <c r="G59" s="1">
        <v>431</v>
      </c>
      <c r="H59" s="1">
        <v>42.13</v>
      </c>
      <c r="I59" s="4">
        <f t="shared" si="1"/>
        <v>96.545454545454547</v>
      </c>
      <c r="J59" s="1" t="s">
        <v>44</v>
      </c>
      <c r="K59" s="1" t="s">
        <v>44</v>
      </c>
      <c r="L59" s="1" t="s">
        <v>70</v>
      </c>
      <c r="M59" s="1" t="s">
        <v>70</v>
      </c>
      <c r="N59" s="1" t="s">
        <v>70</v>
      </c>
      <c r="O59" s="1" t="s">
        <v>70</v>
      </c>
      <c r="P59" s="1" t="s">
        <v>44</v>
      </c>
      <c r="Q59" s="1" t="s">
        <v>70</v>
      </c>
      <c r="R59" s="1" t="s">
        <v>44</v>
      </c>
      <c r="S59" s="1" t="s">
        <v>44</v>
      </c>
      <c r="T59" s="1" t="s">
        <v>69</v>
      </c>
      <c r="U59" s="1" t="s">
        <v>44</v>
      </c>
      <c r="V59" s="1" t="s">
        <v>45</v>
      </c>
      <c r="W59" s="1" t="s">
        <v>70</v>
      </c>
      <c r="X59" s="1" t="s">
        <v>70</v>
      </c>
      <c r="Y59" s="1" t="s">
        <v>45</v>
      </c>
      <c r="Z59" s="1" t="s">
        <v>69</v>
      </c>
      <c r="AA59" s="1" t="s">
        <v>44</v>
      </c>
      <c r="AB59" s="1" t="s">
        <v>44</v>
      </c>
      <c r="AC59" s="1" t="s">
        <v>44</v>
      </c>
      <c r="AD59" s="1" t="s">
        <v>70</v>
      </c>
      <c r="AE59" s="1" t="s">
        <v>44</v>
      </c>
    </row>
    <row r="60" spans="1:31" ht="45" customHeight="1" x14ac:dyDescent="0.25">
      <c r="A60" s="1" t="s">
        <v>889</v>
      </c>
      <c r="B60" s="1" t="s">
        <v>1191</v>
      </c>
      <c r="C60" s="1" t="s">
        <v>499</v>
      </c>
      <c r="D60" s="1" t="s">
        <v>1969</v>
      </c>
      <c r="E60" s="1" t="s">
        <v>1970</v>
      </c>
      <c r="F60" s="1">
        <v>67</v>
      </c>
      <c r="G60" s="1">
        <v>38</v>
      </c>
      <c r="H60" s="1">
        <v>56.72</v>
      </c>
      <c r="I60" s="4">
        <f t="shared" si="1"/>
        <v>94.090909090909108</v>
      </c>
      <c r="J60" s="1" t="s">
        <v>44</v>
      </c>
      <c r="K60" s="1" t="s">
        <v>44</v>
      </c>
      <c r="L60" s="1" t="s">
        <v>44</v>
      </c>
      <c r="M60" s="1" t="s">
        <v>44</v>
      </c>
      <c r="N60" s="1" t="s">
        <v>44</v>
      </c>
      <c r="O60" s="1" t="s">
        <v>45</v>
      </c>
      <c r="P60" s="1" t="s">
        <v>81</v>
      </c>
      <c r="Q60" s="1" t="s">
        <v>15</v>
      </c>
      <c r="R60" s="1" t="s">
        <v>45</v>
      </c>
      <c r="S60" s="1" t="s">
        <v>63</v>
      </c>
      <c r="T60" s="1" t="s">
        <v>44</v>
      </c>
      <c r="U60" s="1" t="s">
        <v>15</v>
      </c>
      <c r="V60" s="1" t="s">
        <v>13</v>
      </c>
      <c r="W60" s="1" t="s">
        <v>50</v>
      </c>
      <c r="X60" s="1" t="s">
        <v>44</v>
      </c>
      <c r="Y60" s="1" t="s">
        <v>50</v>
      </c>
      <c r="Z60" s="1" t="s">
        <v>44</v>
      </c>
      <c r="AA60" s="1" t="s">
        <v>15</v>
      </c>
      <c r="AB60" s="1" t="s">
        <v>44</v>
      </c>
      <c r="AC60" s="1" t="s">
        <v>44</v>
      </c>
      <c r="AD60" s="1" t="s">
        <v>18</v>
      </c>
      <c r="AE60" s="1" t="s">
        <v>13</v>
      </c>
    </row>
    <row r="61" spans="1:31" ht="45" customHeight="1" x14ac:dyDescent="0.25">
      <c r="A61" s="1" t="s">
        <v>889</v>
      </c>
      <c r="B61" s="1" t="s">
        <v>1191</v>
      </c>
      <c r="C61" s="1" t="s">
        <v>499</v>
      </c>
      <c r="D61" s="1" t="s">
        <v>1971</v>
      </c>
      <c r="E61" s="1" t="s">
        <v>1972</v>
      </c>
      <c r="F61" s="1">
        <v>43</v>
      </c>
      <c r="G61" s="1">
        <v>21</v>
      </c>
      <c r="H61" s="1">
        <v>48.84</v>
      </c>
      <c r="I61" s="4">
        <f t="shared" si="1"/>
        <v>98.409090909090907</v>
      </c>
      <c r="J61" s="1" t="s">
        <v>13</v>
      </c>
      <c r="K61" s="1" t="s">
        <v>13</v>
      </c>
      <c r="L61" s="1" t="s">
        <v>13</v>
      </c>
      <c r="M61" s="1" t="s">
        <v>45</v>
      </c>
      <c r="N61" s="1" t="s">
        <v>13</v>
      </c>
      <c r="O61" s="1" t="s">
        <v>13</v>
      </c>
      <c r="P61" s="1" t="s">
        <v>13</v>
      </c>
      <c r="Q61" s="1" t="s">
        <v>45</v>
      </c>
      <c r="R61" s="1" t="s">
        <v>13</v>
      </c>
      <c r="S61" s="1" t="s">
        <v>13</v>
      </c>
      <c r="T61" s="1" t="s">
        <v>13</v>
      </c>
      <c r="U61" s="1" t="s">
        <v>13</v>
      </c>
      <c r="V61" s="1" t="s">
        <v>13</v>
      </c>
      <c r="W61" s="1" t="s">
        <v>45</v>
      </c>
      <c r="X61" s="1" t="s">
        <v>13</v>
      </c>
      <c r="Y61" s="1" t="s">
        <v>13</v>
      </c>
      <c r="Z61" s="1" t="s">
        <v>45</v>
      </c>
      <c r="AA61" s="1" t="s">
        <v>45</v>
      </c>
      <c r="AB61" s="1" t="s">
        <v>45</v>
      </c>
      <c r="AC61" s="1" t="s">
        <v>13</v>
      </c>
      <c r="AD61" s="1" t="s">
        <v>13</v>
      </c>
      <c r="AE61" s="1" t="s">
        <v>45</v>
      </c>
    </row>
    <row r="62" spans="1:31" ht="45" customHeight="1" x14ac:dyDescent="0.25">
      <c r="A62" s="1" t="s">
        <v>889</v>
      </c>
      <c r="B62" s="1" t="s">
        <v>1191</v>
      </c>
      <c r="C62" s="1" t="s">
        <v>499</v>
      </c>
      <c r="D62" s="1" t="s">
        <v>1973</v>
      </c>
      <c r="E62" s="1" t="s">
        <v>1974</v>
      </c>
      <c r="F62" s="1">
        <v>248</v>
      </c>
      <c r="G62" s="1">
        <v>222</v>
      </c>
      <c r="H62" s="1">
        <v>89.52</v>
      </c>
      <c r="I62" s="4">
        <f t="shared" si="1"/>
        <v>93.045454545454561</v>
      </c>
      <c r="J62" s="1" t="s">
        <v>69</v>
      </c>
      <c r="K62" s="1" t="s">
        <v>44</v>
      </c>
      <c r="L62" s="1" t="s">
        <v>14</v>
      </c>
      <c r="M62" s="1" t="s">
        <v>14</v>
      </c>
      <c r="N62" s="1" t="s">
        <v>15</v>
      </c>
      <c r="O62" s="1" t="s">
        <v>48</v>
      </c>
      <c r="P62" s="1" t="s">
        <v>14</v>
      </c>
      <c r="Q62" s="1" t="s">
        <v>19</v>
      </c>
      <c r="R62" s="1" t="s">
        <v>48</v>
      </c>
      <c r="S62" s="1" t="s">
        <v>39</v>
      </c>
      <c r="T62" s="1" t="s">
        <v>44</v>
      </c>
      <c r="U62" s="1" t="s">
        <v>70</v>
      </c>
      <c r="V62" s="1" t="s">
        <v>48</v>
      </c>
      <c r="W62" s="1" t="s">
        <v>48</v>
      </c>
      <c r="X62" s="1" t="s">
        <v>44</v>
      </c>
      <c r="Y62" s="1" t="s">
        <v>29</v>
      </c>
      <c r="Z62" s="1" t="s">
        <v>29</v>
      </c>
      <c r="AA62" s="1" t="s">
        <v>45</v>
      </c>
      <c r="AB62" s="1" t="s">
        <v>45</v>
      </c>
      <c r="AC62" s="1" t="s">
        <v>44</v>
      </c>
      <c r="AD62" s="1" t="s">
        <v>45</v>
      </c>
      <c r="AE62" s="1" t="s">
        <v>14</v>
      </c>
    </row>
    <row r="63" spans="1:31" ht="45" customHeight="1" x14ac:dyDescent="0.25">
      <c r="A63" s="1" t="s">
        <v>889</v>
      </c>
      <c r="B63" s="1" t="s">
        <v>1191</v>
      </c>
      <c r="C63" s="1" t="s">
        <v>499</v>
      </c>
      <c r="D63" s="1" t="s">
        <v>1975</v>
      </c>
      <c r="E63" s="1" t="s">
        <v>1976</v>
      </c>
      <c r="F63" s="1">
        <v>90</v>
      </c>
      <c r="G63" s="1">
        <v>63</v>
      </c>
      <c r="H63" s="1">
        <v>70</v>
      </c>
      <c r="I63" s="4">
        <f t="shared" si="1"/>
        <v>89.136363636363612</v>
      </c>
      <c r="J63" s="1" t="s">
        <v>40</v>
      </c>
      <c r="K63" s="1" t="s">
        <v>29</v>
      </c>
      <c r="L63" s="1" t="s">
        <v>30</v>
      </c>
      <c r="M63" s="1" t="s">
        <v>19</v>
      </c>
      <c r="N63" s="1" t="s">
        <v>50</v>
      </c>
      <c r="O63" s="1" t="s">
        <v>29</v>
      </c>
      <c r="P63" s="1" t="s">
        <v>14</v>
      </c>
      <c r="Q63" s="1" t="s">
        <v>29</v>
      </c>
      <c r="R63" s="1" t="s">
        <v>14</v>
      </c>
      <c r="S63" s="1" t="s">
        <v>3361</v>
      </c>
      <c r="T63" s="1" t="s">
        <v>44</v>
      </c>
      <c r="U63" s="1" t="s">
        <v>19</v>
      </c>
      <c r="V63" s="1" t="s">
        <v>72</v>
      </c>
      <c r="W63" s="1" t="s">
        <v>18</v>
      </c>
      <c r="X63" s="1" t="s">
        <v>18</v>
      </c>
      <c r="Y63" s="1" t="s">
        <v>14</v>
      </c>
      <c r="Z63" s="1" t="s">
        <v>40</v>
      </c>
      <c r="AA63" s="1" t="s">
        <v>19</v>
      </c>
      <c r="AB63" s="1" t="s">
        <v>29</v>
      </c>
      <c r="AC63" s="1" t="s">
        <v>29</v>
      </c>
      <c r="AD63" s="1" t="s">
        <v>19</v>
      </c>
      <c r="AE63" s="1" t="s">
        <v>40</v>
      </c>
    </row>
    <row r="64" spans="1:31" ht="45" customHeight="1" x14ac:dyDescent="0.25">
      <c r="A64" s="1" t="s">
        <v>889</v>
      </c>
      <c r="B64" s="1" t="s">
        <v>1191</v>
      </c>
      <c r="C64" s="1" t="s">
        <v>499</v>
      </c>
      <c r="D64" s="1" t="s">
        <v>1977</v>
      </c>
      <c r="E64" s="1" t="s">
        <v>1978</v>
      </c>
      <c r="F64" s="1">
        <v>61</v>
      </c>
      <c r="G64" s="1">
        <v>31</v>
      </c>
      <c r="H64" s="1">
        <v>50.82</v>
      </c>
      <c r="I64" s="4">
        <f t="shared" si="1"/>
        <v>84.272727272727266</v>
      </c>
      <c r="J64" s="1" t="s">
        <v>15</v>
      </c>
      <c r="K64" s="1" t="s">
        <v>14</v>
      </c>
      <c r="L64" s="1" t="s">
        <v>14</v>
      </c>
      <c r="M64" s="1" t="s">
        <v>59</v>
      </c>
      <c r="N64" s="1" t="s">
        <v>3356</v>
      </c>
      <c r="O64" s="1" t="s">
        <v>19</v>
      </c>
      <c r="P64" s="1" t="s">
        <v>40</v>
      </c>
      <c r="Q64" s="1" t="s">
        <v>192</v>
      </c>
      <c r="R64" s="1" t="s">
        <v>66</v>
      </c>
      <c r="S64" s="1" t="s">
        <v>91</v>
      </c>
      <c r="T64" s="1" t="s">
        <v>44</v>
      </c>
      <c r="U64" s="1" t="s">
        <v>76</v>
      </c>
      <c r="V64" s="1" t="s">
        <v>30</v>
      </c>
      <c r="W64" s="1" t="s">
        <v>40</v>
      </c>
      <c r="X64" s="1" t="s">
        <v>44</v>
      </c>
      <c r="Y64" s="1" t="s">
        <v>66</v>
      </c>
      <c r="Z64" s="1" t="s">
        <v>40</v>
      </c>
      <c r="AA64" s="1" t="s">
        <v>18</v>
      </c>
      <c r="AB64" s="1" t="s">
        <v>18</v>
      </c>
      <c r="AC64" s="1" t="s">
        <v>29</v>
      </c>
      <c r="AD64" s="1" t="s">
        <v>40</v>
      </c>
      <c r="AE64" s="1" t="s">
        <v>72</v>
      </c>
    </row>
    <row r="65" spans="1:31" ht="45" customHeight="1" x14ac:dyDescent="0.25">
      <c r="A65" s="1" t="s">
        <v>889</v>
      </c>
      <c r="B65" s="1" t="s">
        <v>1191</v>
      </c>
      <c r="C65" s="1" t="s">
        <v>499</v>
      </c>
      <c r="D65" s="1" t="s">
        <v>1979</v>
      </c>
      <c r="E65" s="1" t="s">
        <v>1980</v>
      </c>
      <c r="F65" s="1">
        <v>11</v>
      </c>
      <c r="G65" s="1">
        <v>11</v>
      </c>
      <c r="H65" s="1">
        <v>100</v>
      </c>
      <c r="I65" s="4">
        <f t="shared" si="1"/>
        <v>89.681818181818187</v>
      </c>
      <c r="J65" s="1" t="s">
        <v>13</v>
      </c>
      <c r="K65" s="1" t="s">
        <v>48</v>
      </c>
      <c r="L65" s="1" t="s">
        <v>55</v>
      </c>
      <c r="M65" s="1" t="s">
        <v>13</v>
      </c>
      <c r="N65" s="1" t="s">
        <v>48</v>
      </c>
      <c r="O65" s="1" t="s">
        <v>13</v>
      </c>
      <c r="P65" s="1" t="s">
        <v>13</v>
      </c>
      <c r="Q65" s="1" t="s">
        <v>13</v>
      </c>
      <c r="R65" s="1" t="s">
        <v>13</v>
      </c>
      <c r="S65" s="1" t="s">
        <v>13</v>
      </c>
      <c r="T65" s="1" t="s">
        <v>13</v>
      </c>
      <c r="U65" s="1" t="s">
        <v>13</v>
      </c>
      <c r="V65" s="1" t="s">
        <v>13</v>
      </c>
      <c r="W65" s="1" t="s">
        <v>23</v>
      </c>
      <c r="X65" s="1" t="s">
        <v>48</v>
      </c>
      <c r="Y65" s="1" t="s">
        <v>23</v>
      </c>
      <c r="Z65" s="1" t="s">
        <v>48</v>
      </c>
      <c r="AA65" s="1" t="s">
        <v>48</v>
      </c>
      <c r="AB65" s="1" t="s">
        <v>79</v>
      </c>
      <c r="AC65" s="1" t="s">
        <v>13</v>
      </c>
      <c r="AD65" s="1" t="s">
        <v>40</v>
      </c>
      <c r="AE65" s="1" t="s">
        <v>3767</v>
      </c>
    </row>
    <row r="66" spans="1:31" ht="45" customHeight="1" x14ac:dyDescent="0.25">
      <c r="A66" s="1" t="s">
        <v>889</v>
      </c>
      <c r="B66" s="1" t="s">
        <v>1191</v>
      </c>
      <c r="C66" s="1" t="s">
        <v>499</v>
      </c>
      <c r="D66" s="1" t="s">
        <v>1981</v>
      </c>
      <c r="E66" s="1" t="s">
        <v>1982</v>
      </c>
      <c r="F66" s="1">
        <v>425</v>
      </c>
      <c r="G66" s="1">
        <v>211</v>
      </c>
      <c r="H66" s="1">
        <v>49.65</v>
      </c>
      <c r="I66" s="4">
        <f t="shared" si="1"/>
        <v>89.590909090909093</v>
      </c>
      <c r="J66" s="1" t="s">
        <v>15</v>
      </c>
      <c r="K66" s="1" t="s">
        <v>29</v>
      </c>
      <c r="L66" s="1" t="s">
        <v>59</v>
      </c>
      <c r="M66" s="1" t="s">
        <v>40</v>
      </c>
      <c r="N66" s="1" t="s">
        <v>18</v>
      </c>
      <c r="O66" s="1" t="s">
        <v>50</v>
      </c>
      <c r="P66" s="1" t="s">
        <v>63</v>
      </c>
      <c r="Q66" s="1" t="s">
        <v>40</v>
      </c>
      <c r="R66" s="1" t="s">
        <v>50</v>
      </c>
      <c r="S66" s="1" t="s">
        <v>3361</v>
      </c>
      <c r="T66" s="1" t="s">
        <v>70</v>
      </c>
      <c r="U66" s="1" t="s">
        <v>29</v>
      </c>
      <c r="V66" s="1" t="s">
        <v>72</v>
      </c>
      <c r="W66" s="1" t="s">
        <v>40</v>
      </c>
      <c r="X66" s="1" t="s">
        <v>15</v>
      </c>
      <c r="Y66" s="1" t="s">
        <v>72</v>
      </c>
      <c r="Z66" s="1" t="s">
        <v>48</v>
      </c>
      <c r="AA66" s="1" t="s">
        <v>48</v>
      </c>
      <c r="AB66" s="1" t="s">
        <v>15</v>
      </c>
      <c r="AC66" s="1" t="s">
        <v>45</v>
      </c>
      <c r="AD66" s="1" t="s">
        <v>50</v>
      </c>
      <c r="AE66" s="1" t="s">
        <v>70</v>
      </c>
    </row>
    <row r="67" spans="1:31" ht="45" customHeight="1" x14ac:dyDescent="0.25">
      <c r="A67" s="1" t="s">
        <v>889</v>
      </c>
      <c r="B67" s="1" t="s">
        <v>1191</v>
      </c>
      <c r="C67" s="1" t="s">
        <v>499</v>
      </c>
      <c r="D67" s="1" t="s">
        <v>1983</v>
      </c>
      <c r="E67" s="1" t="s">
        <v>1984</v>
      </c>
      <c r="F67" s="1">
        <v>342</v>
      </c>
      <c r="G67" s="1">
        <v>163</v>
      </c>
      <c r="H67" s="1">
        <v>47.66</v>
      </c>
      <c r="I67" s="4">
        <f t="shared" si="1"/>
        <v>89.454545454545453</v>
      </c>
      <c r="J67" s="1" t="s">
        <v>15</v>
      </c>
      <c r="K67" s="1" t="s">
        <v>14</v>
      </c>
      <c r="L67" s="1" t="s">
        <v>40</v>
      </c>
      <c r="M67" s="1" t="s">
        <v>50</v>
      </c>
      <c r="N67" s="1" t="s">
        <v>72</v>
      </c>
      <c r="O67" s="1" t="s">
        <v>76</v>
      </c>
      <c r="P67" s="1" t="s">
        <v>50</v>
      </c>
      <c r="Q67" s="1" t="s">
        <v>81</v>
      </c>
      <c r="R67" s="1" t="s">
        <v>72</v>
      </c>
      <c r="S67" s="1" t="s">
        <v>59</v>
      </c>
      <c r="T67" s="1" t="s">
        <v>15</v>
      </c>
      <c r="U67" s="1" t="s">
        <v>40</v>
      </c>
      <c r="V67" s="1" t="s">
        <v>72</v>
      </c>
      <c r="W67" s="1" t="s">
        <v>14</v>
      </c>
      <c r="X67" s="1" t="s">
        <v>15</v>
      </c>
      <c r="Y67" s="1" t="s">
        <v>50</v>
      </c>
      <c r="Z67" s="1" t="s">
        <v>40</v>
      </c>
      <c r="AA67" s="1" t="s">
        <v>40</v>
      </c>
      <c r="AB67" s="1" t="s">
        <v>14</v>
      </c>
      <c r="AC67" s="1" t="s">
        <v>29</v>
      </c>
      <c r="AD67" s="1" t="s">
        <v>14</v>
      </c>
      <c r="AE67" s="1" t="s">
        <v>40</v>
      </c>
    </row>
    <row r="68" spans="1:31" ht="45" customHeight="1" x14ac:dyDescent="0.25">
      <c r="A68" s="1" t="s">
        <v>889</v>
      </c>
      <c r="B68" s="1" t="s">
        <v>1191</v>
      </c>
      <c r="C68" s="1" t="s">
        <v>499</v>
      </c>
      <c r="D68" s="1" t="s">
        <v>1985</v>
      </c>
      <c r="E68" s="1" t="s">
        <v>1986</v>
      </c>
      <c r="F68" s="1">
        <v>460</v>
      </c>
      <c r="G68" s="1">
        <v>208</v>
      </c>
      <c r="H68" s="1">
        <v>45.22</v>
      </c>
      <c r="I68" s="4">
        <f t="shared" si="1"/>
        <v>84.818181818181799</v>
      </c>
      <c r="J68" s="1" t="s">
        <v>19</v>
      </c>
      <c r="K68" s="1" t="s">
        <v>40</v>
      </c>
      <c r="L68" s="1" t="s">
        <v>3358</v>
      </c>
      <c r="M68" s="1" t="s">
        <v>55</v>
      </c>
      <c r="N68" s="1" t="s">
        <v>22</v>
      </c>
      <c r="O68" s="1" t="s">
        <v>63</v>
      </c>
      <c r="P68" s="1" t="s">
        <v>22</v>
      </c>
      <c r="Q68" s="1" t="s">
        <v>39</v>
      </c>
      <c r="R68" s="1" t="s">
        <v>72</v>
      </c>
      <c r="S68" s="1" t="s">
        <v>597</v>
      </c>
      <c r="T68" s="1" t="s">
        <v>14</v>
      </c>
      <c r="U68" s="1" t="s">
        <v>18</v>
      </c>
      <c r="V68" s="1" t="s">
        <v>81</v>
      </c>
      <c r="W68" s="1" t="s">
        <v>76</v>
      </c>
      <c r="X68" s="1" t="s">
        <v>15</v>
      </c>
      <c r="Y68" s="1" t="s">
        <v>18</v>
      </c>
      <c r="Z68" s="1" t="s">
        <v>40</v>
      </c>
      <c r="AA68" s="1" t="s">
        <v>48</v>
      </c>
      <c r="AB68" s="1" t="s">
        <v>15</v>
      </c>
      <c r="AC68" s="1" t="s">
        <v>48</v>
      </c>
      <c r="AD68" s="1" t="s">
        <v>19</v>
      </c>
      <c r="AE68" s="1" t="s">
        <v>72</v>
      </c>
    </row>
    <row r="69" spans="1:31" ht="45" customHeight="1" x14ac:dyDescent="0.25">
      <c r="A69" s="1" t="s">
        <v>889</v>
      </c>
      <c r="B69" s="1" t="s">
        <v>1191</v>
      </c>
      <c r="C69" s="1" t="s">
        <v>499</v>
      </c>
      <c r="D69" s="1" t="s">
        <v>1987</v>
      </c>
      <c r="E69" s="1" t="s">
        <v>3850</v>
      </c>
      <c r="F69" s="1">
        <v>694</v>
      </c>
      <c r="G69" s="1">
        <v>290</v>
      </c>
      <c r="H69" s="1">
        <v>41.79</v>
      </c>
      <c r="I69" s="4">
        <f t="shared" si="1"/>
        <v>94.36363636363636</v>
      </c>
      <c r="J69" s="1" t="s">
        <v>68</v>
      </c>
      <c r="K69" s="1" t="s">
        <v>69</v>
      </c>
      <c r="L69" s="1" t="s">
        <v>45</v>
      </c>
      <c r="M69" s="1" t="s">
        <v>14</v>
      </c>
      <c r="N69" s="1" t="s">
        <v>29</v>
      </c>
      <c r="O69" s="1" t="s">
        <v>29</v>
      </c>
      <c r="P69" s="1" t="s">
        <v>15</v>
      </c>
      <c r="Q69" s="1" t="s">
        <v>45</v>
      </c>
      <c r="R69" s="1" t="s">
        <v>15</v>
      </c>
      <c r="S69" s="1" t="s">
        <v>76</v>
      </c>
      <c r="T69" s="1" t="s">
        <v>44</v>
      </c>
      <c r="U69" s="1" t="s">
        <v>70</v>
      </c>
      <c r="V69" s="1" t="s">
        <v>40</v>
      </c>
      <c r="W69" s="1" t="s">
        <v>15</v>
      </c>
      <c r="X69" s="1" t="s">
        <v>70</v>
      </c>
      <c r="Y69" s="1" t="s">
        <v>14</v>
      </c>
      <c r="Z69" s="1" t="s">
        <v>70</v>
      </c>
      <c r="AA69" s="1" t="s">
        <v>44</v>
      </c>
      <c r="AB69" s="1" t="s">
        <v>70</v>
      </c>
      <c r="AC69" s="1" t="s">
        <v>45</v>
      </c>
      <c r="AD69" s="1" t="s">
        <v>14</v>
      </c>
      <c r="AE69" s="1" t="s">
        <v>70</v>
      </c>
    </row>
    <row r="70" spans="1:31" ht="45" customHeight="1" x14ac:dyDescent="0.25">
      <c r="A70" s="1" t="s">
        <v>889</v>
      </c>
      <c r="B70" s="1" t="s">
        <v>1191</v>
      </c>
      <c r="C70" s="1" t="s">
        <v>499</v>
      </c>
      <c r="D70" s="1" t="s">
        <v>1988</v>
      </c>
      <c r="E70" s="1" t="s">
        <v>1989</v>
      </c>
      <c r="F70" s="1">
        <v>101</v>
      </c>
      <c r="G70" s="1">
        <v>61</v>
      </c>
      <c r="H70" s="1">
        <v>60.4</v>
      </c>
      <c r="I70" s="4">
        <f t="shared" si="1"/>
        <v>92.590909090909108</v>
      </c>
      <c r="J70" s="1" t="s">
        <v>70</v>
      </c>
      <c r="K70" s="1" t="s">
        <v>45</v>
      </c>
      <c r="L70" s="1" t="s">
        <v>29</v>
      </c>
      <c r="M70" s="1" t="s">
        <v>14</v>
      </c>
      <c r="N70" s="1" t="s">
        <v>39</v>
      </c>
      <c r="O70" s="1" t="s">
        <v>19</v>
      </c>
      <c r="P70" s="1" t="s">
        <v>40</v>
      </c>
      <c r="Q70" s="1" t="s">
        <v>69</v>
      </c>
      <c r="R70" s="1" t="s">
        <v>44</v>
      </c>
      <c r="S70" s="1" t="s">
        <v>19</v>
      </c>
      <c r="T70" s="1" t="s">
        <v>29</v>
      </c>
      <c r="U70" s="1" t="s">
        <v>70</v>
      </c>
      <c r="V70" s="1" t="s">
        <v>29</v>
      </c>
      <c r="W70" s="1" t="s">
        <v>29</v>
      </c>
      <c r="X70" s="1" t="s">
        <v>44</v>
      </c>
      <c r="Y70" s="1" t="s">
        <v>29</v>
      </c>
      <c r="Z70" s="1" t="s">
        <v>69</v>
      </c>
      <c r="AA70" s="1" t="s">
        <v>40</v>
      </c>
      <c r="AB70" s="1" t="s">
        <v>14</v>
      </c>
      <c r="AC70" s="1" t="s">
        <v>29</v>
      </c>
      <c r="AD70" s="1" t="s">
        <v>45</v>
      </c>
      <c r="AE70" s="1" t="s">
        <v>18</v>
      </c>
    </row>
    <row r="71" spans="1:31" ht="45" customHeight="1" x14ac:dyDescent="0.25">
      <c r="A71" s="1" t="s">
        <v>889</v>
      </c>
      <c r="B71" s="1" t="s">
        <v>1191</v>
      </c>
      <c r="C71" s="1" t="s">
        <v>499</v>
      </c>
      <c r="D71" s="1" t="s">
        <v>1990</v>
      </c>
      <c r="E71" s="1" t="s">
        <v>1991</v>
      </c>
      <c r="F71" s="1">
        <v>111</v>
      </c>
      <c r="G71" s="1">
        <v>58</v>
      </c>
      <c r="H71" s="1">
        <v>52.25</v>
      </c>
      <c r="I71" s="4">
        <f t="shared" si="1"/>
        <v>99.818181818181813</v>
      </c>
      <c r="J71" s="1" t="s">
        <v>13</v>
      </c>
      <c r="K71" s="1" t="s">
        <v>13</v>
      </c>
      <c r="L71" s="1" t="s">
        <v>13</v>
      </c>
      <c r="M71" s="1" t="s">
        <v>13</v>
      </c>
      <c r="N71" s="1" t="s">
        <v>13</v>
      </c>
      <c r="O71" s="1" t="s">
        <v>13</v>
      </c>
      <c r="P71" s="1" t="s">
        <v>13</v>
      </c>
      <c r="Q71" s="1" t="s">
        <v>13</v>
      </c>
      <c r="R71" s="1" t="s">
        <v>13</v>
      </c>
      <c r="S71" s="1" t="s">
        <v>69</v>
      </c>
      <c r="T71" s="1" t="s">
        <v>13</v>
      </c>
      <c r="U71" s="1" t="s">
        <v>13</v>
      </c>
      <c r="V71" s="1" t="s">
        <v>13</v>
      </c>
      <c r="W71" s="1" t="s">
        <v>13</v>
      </c>
      <c r="X71" s="1" t="s">
        <v>13</v>
      </c>
      <c r="Y71" s="1" t="s">
        <v>13</v>
      </c>
      <c r="Z71" s="1" t="s">
        <v>13</v>
      </c>
      <c r="AA71" s="1" t="s">
        <v>13</v>
      </c>
      <c r="AB71" s="1" t="s">
        <v>69</v>
      </c>
      <c r="AC71" s="1" t="s">
        <v>13</v>
      </c>
      <c r="AD71" s="1" t="s">
        <v>13</v>
      </c>
      <c r="AE71" s="1" t="s">
        <v>13</v>
      </c>
    </row>
    <row r="72" spans="1:31" ht="45" customHeight="1" x14ac:dyDescent="0.25">
      <c r="A72" s="1" t="s">
        <v>889</v>
      </c>
      <c r="B72" s="1" t="s">
        <v>1191</v>
      </c>
      <c r="C72" s="1" t="s">
        <v>499</v>
      </c>
      <c r="D72" s="1" t="s">
        <v>1992</v>
      </c>
      <c r="E72" s="1" t="s">
        <v>1993</v>
      </c>
      <c r="F72" s="1">
        <v>24</v>
      </c>
      <c r="G72" s="1">
        <v>15</v>
      </c>
      <c r="H72" s="1">
        <v>62.5</v>
      </c>
      <c r="I72" s="4">
        <f t="shared" si="1"/>
        <v>97.772727272727266</v>
      </c>
      <c r="J72" s="1" t="s">
        <v>13</v>
      </c>
      <c r="K72" s="1" t="s">
        <v>13</v>
      </c>
      <c r="L72" s="1" t="s">
        <v>13</v>
      </c>
      <c r="M72" s="1" t="s">
        <v>13</v>
      </c>
      <c r="N72" s="1" t="s">
        <v>14</v>
      </c>
      <c r="O72" s="1" t="s">
        <v>13</v>
      </c>
      <c r="P72" s="1" t="s">
        <v>13</v>
      </c>
      <c r="Q72" s="1" t="s">
        <v>13</v>
      </c>
      <c r="R72" s="1" t="s">
        <v>13</v>
      </c>
      <c r="S72" s="1" t="s">
        <v>39</v>
      </c>
      <c r="T72" s="1" t="s">
        <v>13</v>
      </c>
      <c r="U72" s="1" t="s">
        <v>29</v>
      </c>
      <c r="V72" s="1" t="s">
        <v>29</v>
      </c>
      <c r="W72" s="1" t="s">
        <v>13</v>
      </c>
      <c r="X72" s="1" t="s">
        <v>13</v>
      </c>
      <c r="Y72" s="1" t="s">
        <v>29</v>
      </c>
      <c r="Z72" s="1" t="s">
        <v>13</v>
      </c>
      <c r="AA72" s="1" t="s">
        <v>13</v>
      </c>
      <c r="AB72" s="1" t="s">
        <v>13</v>
      </c>
      <c r="AC72" s="1" t="s">
        <v>13</v>
      </c>
      <c r="AD72" s="1" t="s">
        <v>13</v>
      </c>
      <c r="AE72" s="1" t="s">
        <v>13</v>
      </c>
    </row>
    <row r="73" spans="1:31" ht="45" customHeight="1" x14ac:dyDescent="0.25">
      <c r="A73" s="1" t="s">
        <v>889</v>
      </c>
      <c r="B73" s="1" t="s">
        <v>1191</v>
      </c>
      <c r="C73" s="1" t="s">
        <v>499</v>
      </c>
      <c r="D73" s="1" t="s">
        <v>1994</v>
      </c>
      <c r="E73" s="1" t="s">
        <v>1995</v>
      </c>
      <c r="F73" s="1">
        <v>78</v>
      </c>
      <c r="G73" s="1">
        <v>39</v>
      </c>
      <c r="H73" s="1">
        <v>50</v>
      </c>
      <c r="I73" s="4">
        <f t="shared" si="1"/>
        <v>99.590909090909065</v>
      </c>
      <c r="J73" s="1" t="s">
        <v>13</v>
      </c>
      <c r="K73" s="1" t="s">
        <v>44</v>
      </c>
      <c r="L73" s="1" t="s">
        <v>44</v>
      </c>
      <c r="M73" s="1" t="s">
        <v>13</v>
      </c>
      <c r="N73" s="1" t="s">
        <v>13</v>
      </c>
      <c r="O73" s="1" t="s">
        <v>13</v>
      </c>
      <c r="P73" s="1" t="s">
        <v>13</v>
      </c>
      <c r="Q73" s="1" t="s">
        <v>13</v>
      </c>
      <c r="R73" s="1" t="s">
        <v>13</v>
      </c>
      <c r="S73" s="1" t="s">
        <v>13</v>
      </c>
      <c r="T73" s="1" t="s">
        <v>13</v>
      </c>
      <c r="U73" s="1" t="s">
        <v>13</v>
      </c>
      <c r="V73" s="1" t="s">
        <v>13</v>
      </c>
      <c r="W73" s="1" t="s">
        <v>13</v>
      </c>
      <c r="X73" s="1" t="s">
        <v>13</v>
      </c>
      <c r="Y73" s="1" t="s">
        <v>13</v>
      </c>
      <c r="Z73" s="1" t="s">
        <v>13</v>
      </c>
      <c r="AA73" s="1" t="s">
        <v>13</v>
      </c>
      <c r="AB73" s="1" t="s">
        <v>13</v>
      </c>
      <c r="AC73" s="1" t="s">
        <v>44</v>
      </c>
      <c r="AD73" s="1" t="s">
        <v>13</v>
      </c>
      <c r="AE73" s="1" t="s">
        <v>13</v>
      </c>
    </row>
    <row r="74" spans="1:31" ht="45" customHeight="1" x14ac:dyDescent="0.25">
      <c r="A74" s="1" t="s">
        <v>889</v>
      </c>
      <c r="B74" s="1" t="s">
        <v>1241</v>
      </c>
      <c r="C74" s="1" t="s">
        <v>499</v>
      </c>
      <c r="D74" s="1" t="s">
        <v>1996</v>
      </c>
      <c r="E74" s="1" t="s">
        <v>1997</v>
      </c>
      <c r="F74" s="1">
        <v>863</v>
      </c>
      <c r="G74" s="1">
        <v>365</v>
      </c>
      <c r="H74" s="1">
        <v>42.29</v>
      </c>
      <c r="I74" s="4">
        <f>(J74+K74+L74+M74+N74+O74+W74+X74+Y74+Z74+AA74+AB74+AE74)*100/13</f>
        <v>97.846153846153868</v>
      </c>
      <c r="J74" s="1" t="s">
        <v>69</v>
      </c>
      <c r="K74" s="1" t="s">
        <v>69</v>
      </c>
      <c r="L74" s="1" t="s">
        <v>69</v>
      </c>
      <c r="M74" s="1" t="s">
        <v>70</v>
      </c>
      <c r="N74" s="1" t="s">
        <v>44</v>
      </c>
      <c r="O74" s="1" t="s">
        <v>70</v>
      </c>
      <c r="P74" s="1" t="s">
        <v>4262</v>
      </c>
      <c r="Q74" s="1" t="s">
        <v>4262</v>
      </c>
      <c r="R74" s="1" t="s">
        <v>4262</v>
      </c>
      <c r="S74" s="1" t="s">
        <v>4262</v>
      </c>
      <c r="T74" s="1" t="s">
        <v>4262</v>
      </c>
      <c r="U74" s="1" t="s">
        <v>4262</v>
      </c>
      <c r="V74" s="1" t="s">
        <v>4262</v>
      </c>
      <c r="W74" s="1" t="s">
        <v>69</v>
      </c>
      <c r="X74" s="1" t="s">
        <v>68</v>
      </c>
      <c r="Y74" s="1" t="s">
        <v>44</v>
      </c>
      <c r="Z74" s="1" t="s">
        <v>69</v>
      </c>
      <c r="AA74" s="1" t="s">
        <v>68</v>
      </c>
      <c r="AB74" s="1" t="s">
        <v>68</v>
      </c>
      <c r="AC74" s="1" t="s">
        <v>4262</v>
      </c>
      <c r="AD74" s="1" t="s">
        <v>4262</v>
      </c>
      <c r="AE74" s="1" t="s">
        <v>68</v>
      </c>
    </row>
    <row r="75" spans="1:31" ht="45" customHeight="1" x14ac:dyDescent="0.25">
      <c r="A75" s="1" t="s">
        <v>889</v>
      </c>
      <c r="B75" s="1" t="s">
        <v>1241</v>
      </c>
      <c r="C75" s="1" t="s">
        <v>499</v>
      </c>
      <c r="D75" s="1" t="s">
        <v>1998</v>
      </c>
      <c r="E75" s="1" t="s">
        <v>1999</v>
      </c>
      <c r="F75" s="1">
        <v>345</v>
      </c>
      <c r="G75" s="1">
        <v>161</v>
      </c>
      <c r="H75" s="1">
        <v>46.67</v>
      </c>
      <c r="I75" s="4">
        <f>(J75+K75+L75+M75+N75+O75+W75+X75+Y75+Z75+AA75+AB75+AE75)*100/13</f>
        <v>95.84615384615384</v>
      </c>
      <c r="J75" s="1" t="s">
        <v>44</v>
      </c>
      <c r="K75" s="1" t="s">
        <v>69</v>
      </c>
      <c r="L75" s="1" t="s">
        <v>14</v>
      </c>
      <c r="M75" s="1" t="s">
        <v>15</v>
      </c>
      <c r="N75" s="1" t="s">
        <v>72</v>
      </c>
      <c r="O75" s="1" t="s">
        <v>15</v>
      </c>
      <c r="P75" s="1" t="s">
        <v>4262</v>
      </c>
      <c r="Q75" s="1" t="s">
        <v>4262</v>
      </c>
      <c r="R75" s="1" t="s">
        <v>4262</v>
      </c>
      <c r="S75" s="1" t="s">
        <v>4262</v>
      </c>
      <c r="T75" s="1" t="s">
        <v>4262</v>
      </c>
      <c r="U75" s="1" t="s">
        <v>4262</v>
      </c>
      <c r="V75" s="1" t="s">
        <v>4262</v>
      </c>
      <c r="W75" s="1" t="s">
        <v>70</v>
      </c>
      <c r="X75" s="1" t="s">
        <v>44</v>
      </c>
      <c r="Y75" s="1" t="s">
        <v>44</v>
      </c>
      <c r="Z75" s="1" t="s">
        <v>68</v>
      </c>
      <c r="AA75" s="1" t="s">
        <v>68</v>
      </c>
      <c r="AB75" s="1" t="s">
        <v>68</v>
      </c>
      <c r="AC75" s="1" t="s">
        <v>4262</v>
      </c>
      <c r="AD75" s="1" t="s">
        <v>4262</v>
      </c>
      <c r="AE75" s="1" t="s">
        <v>68</v>
      </c>
    </row>
    <row r="78" spans="1:31" ht="11.25" customHeight="1" x14ac:dyDescent="0.25"/>
    <row r="79" spans="1:31" hidden="1" x14ac:dyDescent="0.25"/>
  </sheetData>
  <mergeCells count="10">
    <mergeCell ref="I3:I4"/>
    <mergeCell ref="J1:AE3"/>
    <mergeCell ref="A1:I1"/>
    <mergeCell ref="D3:D4"/>
    <mergeCell ref="E3:E4"/>
    <mergeCell ref="F3:F4"/>
    <mergeCell ref="G3:G4"/>
    <mergeCell ref="H3:H4"/>
    <mergeCell ref="B3:C3"/>
    <mergeCell ref="A2:I2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8"/>
  <sheetViews>
    <sheetView showGridLines="0" topLeftCell="A16" zoomScale="71" zoomScaleNormal="71" workbookViewId="0">
      <selection activeCell="A2" sqref="A2:I2"/>
    </sheetView>
  </sheetViews>
  <sheetFormatPr defaultColWidth="9.140625" defaultRowHeight="12.75" x14ac:dyDescent="0.2"/>
  <cols>
    <col min="1" max="1" width="20.7109375" style="49" customWidth="1"/>
    <col min="2" max="2" width="11.7109375" style="49" customWidth="1"/>
    <col min="3" max="3" width="20.7109375" style="49" customWidth="1"/>
    <col min="4" max="4" width="15.7109375" style="49" customWidth="1"/>
    <col min="5" max="5" width="30.7109375" style="49" customWidth="1"/>
    <col min="6" max="8" width="15.7109375" style="49" customWidth="1"/>
    <col min="9" max="9" width="20.7109375" style="49" customWidth="1"/>
    <col min="10" max="31" width="30.7109375" style="49" customWidth="1"/>
    <col min="32" max="16384" width="9.140625" style="49"/>
  </cols>
  <sheetData>
    <row r="1" spans="1:31" s="46" customFormat="1" ht="35.1" customHeight="1" x14ac:dyDescent="0.25">
      <c r="A1" s="67" t="s">
        <v>126</v>
      </c>
      <c r="B1" s="67"/>
      <c r="C1" s="67"/>
      <c r="D1" s="67"/>
      <c r="E1" s="67"/>
      <c r="F1" s="67"/>
      <c r="G1" s="67"/>
      <c r="H1" s="67"/>
      <c r="I1" s="67"/>
      <c r="J1" s="66" t="s">
        <v>3307</v>
      </c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</row>
    <row r="2" spans="1:31" s="46" customFormat="1" ht="24" customHeight="1" x14ac:dyDescent="0.25">
      <c r="A2" s="71" t="s">
        <v>4263</v>
      </c>
      <c r="B2" s="72"/>
      <c r="C2" s="72"/>
      <c r="D2" s="72"/>
      <c r="E2" s="72"/>
      <c r="F2" s="72"/>
      <c r="G2" s="72"/>
      <c r="H2" s="72"/>
      <c r="I2" s="73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</row>
    <row r="3" spans="1:31" s="46" customFormat="1" ht="30" customHeight="1" x14ac:dyDescent="0.25">
      <c r="A3" s="39" t="s">
        <v>102</v>
      </c>
      <c r="B3" s="69" t="s">
        <v>4257</v>
      </c>
      <c r="C3" s="70"/>
      <c r="D3" s="64" t="s">
        <v>3</v>
      </c>
      <c r="E3" s="64" t="s">
        <v>4</v>
      </c>
      <c r="F3" s="64" t="s">
        <v>5</v>
      </c>
      <c r="G3" s="64" t="s">
        <v>6</v>
      </c>
      <c r="H3" s="64" t="s">
        <v>7</v>
      </c>
      <c r="I3" s="64" t="s">
        <v>101</v>
      </c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</row>
    <row r="4" spans="1:31" s="46" customFormat="1" ht="155.1" customHeight="1" x14ac:dyDescent="0.25">
      <c r="A4" s="39" t="s">
        <v>0</v>
      </c>
      <c r="B4" s="39" t="s">
        <v>4209</v>
      </c>
      <c r="C4" s="39" t="s">
        <v>2</v>
      </c>
      <c r="D4" s="64"/>
      <c r="E4" s="64"/>
      <c r="F4" s="64"/>
      <c r="G4" s="64"/>
      <c r="H4" s="64"/>
      <c r="I4" s="64"/>
      <c r="J4" s="29" t="s">
        <v>3317</v>
      </c>
      <c r="K4" s="29" t="s">
        <v>3318</v>
      </c>
      <c r="L4" s="29" t="s">
        <v>3319</v>
      </c>
      <c r="M4" s="29" t="s">
        <v>3320</v>
      </c>
      <c r="N4" s="29" t="s">
        <v>3321</v>
      </c>
      <c r="O4" s="29" t="s">
        <v>3322</v>
      </c>
      <c r="P4" s="29" t="s">
        <v>3323</v>
      </c>
      <c r="Q4" s="29" t="s">
        <v>3324</v>
      </c>
      <c r="R4" s="29" t="s">
        <v>3325</v>
      </c>
      <c r="S4" s="29" t="s">
        <v>3326</v>
      </c>
      <c r="T4" s="29" t="s">
        <v>3327</v>
      </c>
      <c r="U4" s="29" t="s">
        <v>3328</v>
      </c>
      <c r="V4" s="29" t="s">
        <v>3329</v>
      </c>
      <c r="W4" s="29" t="s">
        <v>3330</v>
      </c>
      <c r="X4" s="29" t="s">
        <v>3331</v>
      </c>
      <c r="Y4" s="29" t="s">
        <v>3332</v>
      </c>
      <c r="Z4" s="29" t="s">
        <v>3333</v>
      </c>
      <c r="AA4" s="29" t="s">
        <v>3334</v>
      </c>
      <c r="AB4" s="29" t="s">
        <v>3335</v>
      </c>
      <c r="AC4" s="29" t="s">
        <v>3336</v>
      </c>
      <c r="AD4" s="29" t="s">
        <v>3337</v>
      </c>
      <c r="AE4" s="29" t="s">
        <v>3338</v>
      </c>
    </row>
    <row r="5" spans="1:31" ht="45" customHeight="1" x14ac:dyDescent="0.2">
      <c r="A5" s="1" t="s">
        <v>937</v>
      </c>
      <c r="B5" s="1" t="s">
        <v>9</v>
      </c>
      <c r="C5" s="1" t="s">
        <v>10</v>
      </c>
      <c r="D5" s="1" t="s">
        <v>938</v>
      </c>
      <c r="E5" s="1" t="s">
        <v>939</v>
      </c>
      <c r="F5" s="1">
        <v>51</v>
      </c>
      <c r="G5" s="1">
        <v>25</v>
      </c>
      <c r="H5" s="1">
        <v>49.02</v>
      </c>
      <c r="I5" s="6">
        <f>(J5+K5+L5+M5+N5+O5+P5+Q5+R5+S5+U5+V5+W5+X5+Z5+AA5+AB5+AE5)*100/18</f>
        <v>87.888888888888886</v>
      </c>
      <c r="J5" s="1" t="s">
        <v>45</v>
      </c>
      <c r="K5" s="1" t="s">
        <v>70</v>
      </c>
      <c r="L5" s="1" t="s">
        <v>59</v>
      </c>
      <c r="M5" s="1" t="s">
        <v>59</v>
      </c>
      <c r="N5" s="1" t="s">
        <v>39</v>
      </c>
      <c r="O5" s="1" t="s">
        <v>3361</v>
      </c>
      <c r="P5" s="1" t="s">
        <v>81</v>
      </c>
      <c r="Q5" s="1" t="s">
        <v>14</v>
      </c>
      <c r="R5" s="1" t="s">
        <v>19</v>
      </c>
      <c r="S5" s="1" t="s">
        <v>39</v>
      </c>
      <c r="T5" s="1" t="s">
        <v>4262</v>
      </c>
      <c r="U5" s="1" t="s">
        <v>19</v>
      </c>
      <c r="V5" s="1" t="s">
        <v>48</v>
      </c>
      <c r="W5" s="1" t="s">
        <v>14</v>
      </c>
      <c r="X5" s="1" t="s">
        <v>14</v>
      </c>
      <c r="Y5" s="1" t="s">
        <v>4262</v>
      </c>
      <c r="Z5" s="1" t="s">
        <v>70</v>
      </c>
      <c r="AA5" s="1" t="s">
        <v>19</v>
      </c>
      <c r="AB5" s="1" t="s">
        <v>14</v>
      </c>
      <c r="AC5" s="1" t="s">
        <v>4262</v>
      </c>
      <c r="AD5" s="1" t="s">
        <v>4262</v>
      </c>
      <c r="AE5" s="1" t="s">
        <v>81</v>
      </c>
    </row>
    <row r="6" spans="1:31" ht="45" customHeight="1" x14ac:dyDescent="0.2">
      <c r="A6" s="1" t="s">
        <v>937</v>
      </c>
      <c r="B6" s="1" t="s">
        <v>9</v>
      </c>
      <c r="C6" s="1" t="s">
        <v>10</v>
      </c>
      <c r="D6" s="1" t="s">
        <v>942</v>
      </c>
      <c r="E6" s="1" t="s">
        <v>943</v>
      </c>
      <c r="F6" s="1">
        <v>15</v>
      </c>
      <c r="G6" s="1">
        <v>10</v>
      </c>
      <c r="H6" s="1">
        <v>66.67</v>
      </c>
      <c r="I6" s="6">
        <f>(J6+K6+L6+M6+N6+O6+P6+Q6+R6+S6+U6+V6+W6+X6+Z6+AA6+AB6+AE6)*100/18</f>
        <v>95.000000000000014</v>
      </c>
      <c r="J6" s="1" t="s">
        <v>13</v>
      </c>
      <c r="K6" s="1" t="s">
        <v>13</v>
      </c>
      <c r="L6" s="1" t="s">
        <v>19</v>
      </c>
      <c r="M6" s="1" t="s">
        <v>50</v>
      </c>
      <c r="N6" s="1" t="s">
        <v>30</v>
      </c>
      <c r="O6" s="1" t="s">
        <v>13</v>
      </c>
      <c r="P6" s="1" t="s">
        <v>13</v>
      </c>
      <c r="Q6" s="1" t="s">
        <v>40</v>
      </c>
      <c r="R6" s="1" t="s">
        <v>13</v>
      </c>
      <c r="S6" s="1" t="s">
        <v>19</v>
      </c>
      <c r="T6" s="1" t="s">
        <v>4262</v>
      </c>
      <c r="U6" s="1" t="s">
        <v>13</v>
      </c>
      <c r="V6" s="1" t="s">
        <v>13</v>
      </c>
      <c r="W6" s="1" t="s">
        <v>40</v>
      </c>
      <c r="X6" s="1" t="s">
        <v>13</v>
      </c>
      <c r="Y6" s="1" t="s">
        <v>4262</v>
      </c>
      <c r="Z6" s="1" t="s">
        <v>13</v>
      </c>
      <c r="AA6" s="1" t="s">
        <v>13</v>
      </c>
      <c r="AB6" s="1" t="s">
        <v>13</v>
      </c>
      <c r="AC6" s="1" t="s">
        <v>4262</v>
      </c>
      <c r="AD6" s="1" t="s">
        <v>4262</v>
      </c>
      <c r="AE6" s="1" t="s">
        <v>40</v>
      </c>
    </row>
    <row r="7" spans="1:31" ht="45" customHeight="1" x14ac:dyDescent="0.2">
      <c r="A7" s="1" t="s">
        <v>937</v>
      </c>
      <c r="B7" s="1" t="s">
        <v>9</v>
      </c>
      <c r="C7" s="1" t="s">
        <v>10</v>
      </c>
      <c r="D7" s="1" t="s">
        <v>946</v>
      </c>
      <c r="E7" s="1" t="s">
        <v>947</v>
      </c>
      <c r="F7" s="1">
        <v>27</v>
      </c>
      <c r="G7" s="1">
        <v>12</v>
      </c>
      <c r="H7" s="1">
        <v>44.44</v>
      </c>
      <c r="I7" s="6">
        <f t="shared" ref="I7:I17" si="0">(J7+K7+L7+M7+N7+O7+P7+Q7+R7+S7+U7+V7+W7+X7+Z7+AA7+AB7+AE7)*100/18</f>
        <v>87.111111111111128</v>
      </c>
      <c r="J7" s="1" t="s">
        <v>14</v>
      </c>
      <c r="K7" s="1" t="s">
        <v>14</v>
      </c>
      <c r="L7" s="1" t="s">
        <v>14</v>
      </c>
      <c r="M7" s="1" t="s">
        <v>59</v>
      </c>
      <c r="N7" s="1" t="s">
        <v>62</v>
      </c>
      <c r="O7" s="1" t="s">
        <v>48</v>
      </c>
      <c r="P7" s="1" t="s">
        <v>14</v>
      </c>
      <c r="Q7" s="1" t="s">
        <v>14</v>
      </c>
      <c r="R7" s="1" t="s">
        <v>14</v>
      </c>
      <c r="S7" s="1" t="s">
        <v>62</v>
      </c>
      <c r="T7" s="1" t="s">
        <v>4262</v>
      </c>
      <c r="U7" s="1" t="s">
        <v>55</v>
      </c>
      <c r="V7" s="1" t="s">
        <v>59</v>
      </c>
      <c r="W7" s="1" t="s">
        <v>48</v>
      </c>
      <c r="X7" s="1" t="s">
        <v>14</v>
      </c>
      <c r="Y7" s="1" t="s">
        <v>4262</v>
      </c>
      <c r="Z7" s="1" t="s">
        <v>14</v>
      </c>
      <c r="AA7" s="1" t="s">
        <v>14</v>
      </c>
      <c r="AB7" s="1" t="s">
        <v>14</v>
      </c>
      <c r="AC7" s="1" t="s">
        <v>4262</v>
      </c>
      <c r="AD7" s="1" t="s">
        <v>4262</v>
      </c>
      <c r="AE7" s="1" t="s">
        <v>14</v>
      </c>
    </row>
    <row r="8" spans="1:31" ht="45" customHeight="1" x14ac:dyDescent="0.2">
      <c r="A8" s="1" t="s">
        <v>937</v>
      </c>
      <c r="B8" s="1" t="s">
        <v>9</v>
      </c>
      <c r="C8" s="1" t="s">
        <v>10</v>
      </c>
      <c r="D8" s="1" t="s">
        <v>948</v>
      </c>
      <c r="E8" s="1" t="s">
        <v>949</v>
      </c>
      <c r="F8" s="1">
        <v>7</v>
      </c>
      <c r="G8" s="1">
        <v>4</v>
      </c>
      <c r="H8" s="1">
        <v>57.14</v>
      </c>
      <c r="I8" s="6">
        <f t="shared" si="0"/>
        <v>98.166666666666686</v>
      </c>
      <c r="J8" s="1" t="s">
        <v>13</v>
      </c>
      <c r="K8" s="1" t="s">
        <v>13</v>
      </c>
      <c r="L8" s="1" t="s">
        <v>13</v>
      </c>
      <c r="M8" s="1" t="s">
        <v>13</v>
      </c>
      <c r="N8" s="1" t="s">
        <v>17</v>
      </c>
      <c r="O8" s="1" t="s">
        <v>13</v>
      </c>
      <c r="P8" s="1" t="s">
        <v>13</v>
      </c>
      <c r="Q8" s="1" t="s">
        <v>13</v>
      </c>
      <c r="R8" s="1" t="s">
        <v>13</v>
      </c>
      <c r="S8" s="1" t="s">
        <v>13</v>
      </c>
      <c r="T8" s="1" t="s">
        <v>4262</v>
      </c>
      <c r="U8" s="1" t="s">
        <v>13</v>
      </c>
      <c r="V8" s="1" t="s">
        <v>13</v>
      </c>
      <c r="W8" s="1" t="s">
        <v>13</v>
      </c>
      <c r="X8" s="1" t="s">
        <v>13</v>
      </c>
      <c r="Y8" s="1" t="s">
        <v>4262</v>
      </c>
      <c r="Z8" s="1" t="s">
        <v>13</v>
      </c>
      <c r="AA8" s="1" t="s">
        <v>13</v>
      </c>
      <c r="AB8" s="1" t="s">
        <v>13</v>
      </c>
      <c r="AC8" s="1" t="s">
        <v>4262</v>
      </c>
      <c r="AD8" s="1" t="s">
        <v>4262</v>
      </c>
      <c r="AE8" s="1" t="s">
        <v>13</v>
      </c>
    </row>
    <row r="9" spans="1:31" ht="45" customHeight="1" x14ac:dyDescent="0.2">
      <c r="A9" s="1" t="s">
        <v>937</v>
      </c>
      <c r="B9" s="1" t="s">
        <v>9</v>
      </c>
      <c r="C9" s="1" t="s">
        <v>10</v>
      </c>
      <c r="D9" s="1" t="s">
        <v>950</v>
      </c>
      <c r="E9" s="1" t="s">
        <v>951</v>
      </c>
      <c r="F9" s="1">
        <v>29</v>
      </c>
      <c r="G9" s="1">
        <v>15</v>
      </c>
      <c r="H9" s="1">
        <v>51.72</v>
      </c>
      <c r="I9" s="6">
        <f t="shared" si="0"/>
        <v>92.888888888888886</v>
      </c>
      <c r="J9" s="1" t="s">
        <v>29</v>
      </c>
      <c r="K9" s="1" t="s">
        <v>29</v>
      </c>
      <c r="L9" s="1" t="s">
        <v>29</v>
      </c>
      <c r="M9" s="1" t="s">
        <v>29</v>
      </c>
      <c r="N9" s="1" t="s">
        <v>14</v>
      </c>
      <c r="O9" s="1" t="s">
        <v>29</v>
      </c>
      <c r="P9" s="1" t="s">
        <v>29</v>
      </c>
      <c r="Q9" s="1" t="s">
        <v>29</v>
      </c>
      <c r="R9" s="1" t="s">
        <v>29</v>
      </c>
      <c r="S9" s="1" t="s">
        <v>14</v>
      </c>
      <c r="T9" s="1" t="s">
        <v>4262</v>
      </c>
      <c r="U9" s="1" t="s">
        <v>29</v>
      </c>
      <c r="V9" s="1" t="s">
        <v>29</v>
      </c>
      <c r="W9" s="1" t="s">
        <v>29</v>
      </c>
      <c r="X9" s="1" t="s">
        <v>29</v>
      </c>
      <c r="Y9" s="1" t="s">
        <v>4262</v>
      </c>
      <c r="Z9" s="1" t="s">
        <v>29</v>
      </c>
      <c r="AA9" s="1" t="s">
        <v>29</v>
      </c>
      <c r="AB9" s="1" t="s">
        <v>29</v>
      </c>
      <c r="AC9" s="1" t="s">
        <v>4262</v>
      </c>
      <c r="AD9" s="1" t="s">
        <v>4262</v>
      </c>
      <c r="AE9" s="1" t="s">
        <v>29</v>
      </c>
    </row>
    <row r="10" spans="1:31" ht="45" customHeight="1" x14ac:dyDescent="0.2">
      <c r="A10" s="1" t="s">
        <v>937</v>
      </c>
      <c r="B10" s="1" t="s">
        <v>9</v>
      </c>
      <c r="C10" s="1" t="s">
        <v>10</v>
      </c>
      <c r="D10" s="1" t="s">
        <v>954</v>
      </c>
      <c r="E10" s="1" t="s">
        <v>955</v>
      </c>
      <c r="F10" s="1">
        <v>22</v>
      </c>
      <c r="G10" s="1">
        <v>10</v>
      </c>
      <c r="H10" s="1">
        <v>45.45</v>
      </c>
      <c r="I10" s="6">
        <f t="shared" si="0"/>
        <v>76.666666666666671</v>
      </c>
      <c r="J10" s="1" t="s">
        <v>50</v>
      </c>
      <c r="K10" s="1" t="s">
        <v>40</v>
      </c>
      <c r="L10" s="1" t="s">
        <v>50</v>
      </c>
      <c r="M10" s="1" t="s">
        <v>3361</v>
      </c>
      <c r="N10" s="1" t="s">
        <v>91</v>
      </c>
      <c r="O10" s="1" t="s">
        <v>3361</v>
      </c>
      <c r="P10" s="1" t="s">
        <v>39</v>
      </c>
      <c r="Q10" s="1" t="s">
        <v>39</v>
      </c>
      <c r="R10" s="1" t="s">
        <v>39</v>
      </c>
      <c r="S10" s="1" t="s">
        <v>91</v>
      </c>
      <c r="T10" s="1" t="s">
        <v>4262</v>
      </c>
      <c r="U10" s="1" t="s">
        <v>3361</v>
      </c>
      <c r="V10" s="1" t="s">
        <v>39</v>
      </c>
      <c r="W10" s="1" t="s">
        <v>3358</v>
      </c>
      <c r="X10" s="1" t="s">
        <v>3361</v>
      </c>
      <c r="Y10" s="1" t="s">
        <v>4262</v>
      </c>
      <c r="Z10" s="1" t="s">
        <v>3358</v>
      </c>
      <c r="AA10" s="1" t="s">
        <v>39</v>
      </c>
      <c r="AB10" s="1" t="s">
        <v>39</v>
      </c>
      <c r="AC10" s="1" t="s">
        <v>4262</v>
      </c>
      <c r="AD10" s="1" t="s">
        <v>4262</v>
      </c>
      <c r="AE10" s="1" t="s">
        <v>39</v>
      </c>
    </row>
    <row r="11" spans="1:31" ht="45" customHeight="1" x14ac:dyDescent="0.2">
      <c r="A11" s="1" t="s">
        <v>937</v>
      </c>
      <c r="B11" s="1" t="s">
        <v>9</v>
      </c>
      <c r="C11" s="1" t="s">
        <v>10</v>
      </c>
      <c r="D11" s="1" t="s">
        <v>956</v>
      </c>
      <c r="E11" s="1" t="s">
        <v>957</v>
      </c>
      <c r="F11" s="1">
        <v>30</v>
      </c>
      <c r="G11" s="1">
        <v>14</v>
      </c>
      <c r="H11" s="1">
        <v>46.67</v>
      </c>
      <c r="I11" s="6">
        <f t="shared" si="0"/>
        <v>89.777777777777771</v>
      </c>
      <c r="J11" s="1" t="s">
        <v>48</v>
      </c>
      <c r="K11" s="1" t="s">
        <v>13</v>
      </c>
      <c r="L11" s="1" t="s">
        <v>72</v>
      </c>
      <c r="M11" s="1" t="s">
        <v>13</v>
      </c>
      <c r="N11" s="1" t="s">
        <v>13</v>
      </c>
      <c r="O11" s="1" t="s">
        <v>14</v>
      </c>
      <c r="P11" s="1" t="s">
        <v>13</v>
      </c>
      <c r="Q11" s="1" t="s">
        <v>13</v>
      </c>
      <c r="R11" s="1" t="s">
        <v>13</v>
      </c>
      <c r="S11" s="1" t="s">
        <v>20</v>
      </c>
      <c r="T11" s="1" t="s">
        <v>4262</v>
      </c>
      <c r="U11" s="1" t="s">
        <v>13</v>
      </c>
      <c r="V11" s="1" t="s">
        <v>72</v>
      </c>
      <c r="W11" s="1" t="s">
        <v>29</v>
      </c>
      <c r="X11" s="1" t="s">
        <v>72</v>
      </c>
      <c r="Y11" s="1" t="s">
        <v>4262</v>
      </c>
      <c r="Z11" s="1" t="s">
        <v>13</v>
      </c>
      <c r="AA11" s="1" t="s">
        <v>13</v>
      </c>
      <c r="AB11" s="1" t="s">
        <v>29</v>
      </c>
      <c r="AC11" s="1" t="s">
        <v>4262</v>
      </c>
      <c r="AD11" s="1" t="s">
        <v>4262</v>
      </c>
      <c r="AE11" s="1" t="s">
        <v>14</v>
      </c>
    </row>
    <row r="12" spans="1:31" ht="45" customHeight="1" x14ac:dyDescent="0.2">
      <c r="A12" s="1" t="s">
        <v>937</v>
      </c>
      <c r="B12" s="1" t="s">
        <v>9</v>
      </c>
      <c r="C12" s="1" t="s">
        <v>10</v>
      </c>
      <c r="D12" s="1" t="s">
        <v>962</v>
      </c>
      <c r="E12" s="1" t="s">
        <v>963</v>
      </c>
      <c r="F12" s="1">
        <v>20</v>
      </c>
      <c r="G12" s="1">
        <v>9</v>
      </c>
      <c r="H12" s="1">
        <v>45</v>
      </c>
      <c r="I12" s="6">
        <f t="shared" si="0"/>
        <v>91.333333333333357</v>
      </c>
      <c r="J12" s="1" t="s">
        <v>13</v>
      </c>
      <c r="K12" s="1" t="s">
        <v>50</v>
      </c>
      <c r="L12" s="1" t="s">
        <v>19</v>
      </c>
      <c r="M12" s="1" t="s">
        <v>13</v>
      </c>
      <c r="N12" s="1" t="s">
        <v>17</v>
      </c>
      <c r="O12" s="1" t="s">
        <v>50</v>
      </c>
      <c r="P12" s="1" t="s">
        <v>13</v>
      </c>
      <c r="Q12" s="1" t="s">
        <v>13</v>
      </c>
      <c r="R12" s="1" t="s">
        <v>50</v>
      </c>
      <c r="S12" s="1" t="s">
        <v>17</v>
      </c>
      <c r="T12" s="1" t="s">
        <v>4262</v>
      </c>
      <c r="U12" s="1" t="s">
        <v>19</v>
      </c>
      <c r="V12" s="1" t="s">
        <v>50</v>
      </c>
      <c r="W12" s="1" t="s">
        <v>50</v>
      </c>
      <c r="X12" s="1" t="s">
        <v>13</v>
      </c>
      <c r="Y12" s="1" t="s">
        <v>4262</v>
      </c>
      <c r="Z12" s="1" t="s">
        <v>50</v>
      </c>
      <c r="AA12" s="1" t="s">
        <v>13</v>
      </c>
      <c r="AB12" s="1" t="s">
        <v>13</v>
      </c>
      <c r="AC12" s="1" t="s">
        <v>4262</v>
      </c>
      <c r="AD12" s="1" t="s">
        <v>4262</v>
      </c>
      <c r="AE12" s="1" t="s">
        <v>13</v>
      </c>
    </row>
    <row r="13" spans="1:31" ht="45" customHeight="1" x14ac:dyDescent="0.2">
      <c r="A13" s="1" t="s">
        <v>937</v>
      </c>
      <c r="B13" s="1" t="s">
        <v>9</v>
      </c>
      <c r="C13" s="1" t="s">
        <v>10</v>
      </c>
      <c r="D13" s="1" t="s">
        <v>964</v>
      </c>
      <c r="E13" s="1" t="s">
        <v>965</v>
      </c>
      <c r="F13" s="1">
        <v>8</v>
      </c>
      <c r="G13" s="1">
        <v>5</v>
      </c>
      <c r="H13" s="1">
        <v>62.5</v>
      </c>
      <c r="I13" s="6">
        <f t="shared" si="0"/>
        <v>96.277777777777771</v>
      </c>
      <c r="J13" s="1" t="s">
        <v>13</v>
      </c>
      <c r="K13" s="1" t="s">
        <v>13</v>
      </c>
      <c r="L13" s="1" t="s">
        <v>13</v>
      </c>
      <c r="M13" s="1" t="s">
        <v>13</v>
      </c>
      <c r="N13" s="1" t="s">
        <v>90</v>
      </c>
      <c r="O13" s="1" t="s">
        <v>13</v>
      </c>
      <c r="P13" s="1" t="s">
        <v>13</v>
      </c>
      <c r="Q13" s="1" t="s">
        <v>13</v>
      </c>
      <c r="R13" s="1" t="s">
        <v>13</v>
      </c>
      <c r="S13" s="1" t="s">
        <v>13</v>
      </c>
      <c r="T13" s="1" t="s">
        <v>4262</v>
      </c>
      <c r="U13" s="1" t="s">
        <v>13</v>
      </c>
      <c r="V13" s="1" t="s">
        <v>13</v>
      </c>
      <c r="W13" s="1" t="s">
        <v>13</v>
      </c>
      <c r="X13" s="1" t="s">
        <v>13</v>
      </c>
      <c r="Y13" s="1" t="s">
        <v>4262</v>
      </c>
      <c r="Z13" s="1" t="s">
        <v>13</v>
      </c>
      <c r="AA13" s="1" t="s">
        <v>13</v>
      </c>
      <c r="AB13" s="1" t="s">
        <v>13</v>
      </c>
      <c r="AC13" s="1" t="s">
        <v>4262</v>
      </c>
      <c r="AD13" s="1" t="s">
        <v>4262</v>
      </c>
      <c r="AE13" s="1" t="s">
        <v>13</v>
      </c>
    </row>
    <row r="14" spans="1:31" ht="45" customHeight="1" x14ac:dyDescent="0.2">
      <c r="A14" s="1" t="s">
        <v>937</v>
      </c>
      <c r="B14" s="1" t="s">
        <v>9</v>
      </c>
      <c r="C14" s="1" t="s">
        <v>10</v>
      </c>
      <c r="D14" s="1" t="s">
        <v>966</v>
      </c>
      <c r="E14" s="1" t="s">
        <v>967</v>
      </c>
      <c r="F14" s="1">
        <v>51</v>
      </c>
      <c r="G14" s="1">
        <v>21</v>
      </c>
      <c r="H14" s="1">
        <v>41.18</v>
      </c>
      <c r="I14" s="6">
        <f t="shared" si="0"/>
        <v>90.944444444444443</v>
      </c>
      <c r="J14" s="1" t="s">
        <v>13</v>
      </c>
      <c r="K14" s="1" t="s">
        <v>45</v>
      </c>
      <c r="L14" s="1" t="s">
        <v>39</v>
      </c>
      <c r="M14" s="1" t="s">
        <v>39</v>
      </c>
      <c r="N14" s="1" t="s">
        <v>3411</v>
      </c>
      <c r="O14" s="1" t="s">
        <v>45</v>
      </c>
      <c r="P14" s="1" t="s">
        <v>45</v>
      </c>
      <c r="Q14" s="1" t="s">
        <v>13</v>
      </c>
      <c r="R14" s="1" t="s">
        <v>45</v>
      </c>
      <c r="S14" s="1" t="s">
        <v>23</v>
      </c>
      <c r="T14" s="1" t="s">
        <v>4262</v>
      </c>
      <c r="U14" s="1" t="s">
        <v>13</v>
      </c>
      <c r="V14" s="1" t="s">
        <v>45</v>
      </c>
      <c r="W14" s="1" t="s">
        <v>72</v>
      </c>
      <c r="X14" s="1" t="s">
        <v>13</v>
      </c>
      <c r="Y14" s="1" t="s">
        <v>4262</v>
      </c>
      <c r="Z14" s="1" t="s">
        <v>13</v>
      </c>
      <c r="AA14" s="1" t="s">
        <v>13</v>
      </c>
      <c r="AB14" s="1" t="s">
        <v>13</v>
      </c>
      <c r="AC14" s="1" t="s">
        <v>4262</v>
      </c>
      <c r="AD14" s="1" t="s">
        <v>4262</v>
      </c>
      <c r="AE14" s="1" t="s">
        <v>45</v>
      </c>
    </row>
    <row r="15" spans="1:31" ht="45" customHeight="1" x14ac:dyDescent="0.2">
      <c r="A15" s="1" t="s">
        <v>937</v>
      </c>
      <c r="B15" s="1" t="s">
        <v>9</v>
      </c>
      <c r="C15" s="1" t="s">
        <v>10</v>
      </c>
      <c r="D15" s="1" t="s">
        <v>968</v>
      </c>
      <c r="E15" s="1" t="s">
        <v>969</v>
      </c>
      <c r="F15" s="1">
        <v>27</v>
      </c>
      <c r="G15" s="1">
        <v>13</v>
      </c>
      <c r="H15" s="1">
        <v>48.15</v>
      </c>
      <c r="I15" s="6">
        <f t="shared" si="0"/>
        <v>89.277777777777771</v>
      </c>
      <c r="J15" s="1" t="s">
        <v>40</v>
      </c>
      <c r="K15" s="1" t="s">
        <v>14</v>
      </c>
      <c r="L15" s="1" t="s">
        <v>72</v>
      </c>
      <c r="M15" s="1" t="s">
        <v>14</v>
      </c>
      <c r="N15" s="1" t="s">
        <v>79</v>
      </c>
      <c r="O15" s="1" t="s">
        <v>14</v>
      </c>
      <c r="P15" s="1" t="s">
        <v>72</v>
      </c>
      <c r="Q15" s="1" t="s">
        <v>14</v>
      </c>
      <c r="R15" s="1" t="s">
        <v>14</v>
      </c>
      <c r="S15" s="1" t="s">
        <v>3361</v>
      </c>
      <c r="T15" s="1" t="s">
        <v>4262</v>
      </c>
      <c r="U15" s="1" t="s">
        <v>14</v>
      </c>
      <c r="V15" s="1" t="s">
        <v>14</v>
      </c>
      <c r="W15" s="1" t="s">
        <v>14</v>
      </c>
      <c r="X15" s="1" t="s">
        <v>14</v>
      </c>
      <c r="Y15" s="1" t="s">
        <v>4262</v>
      </c>
      <c r="Z15" s="1" t="s">
        <v>14</v>
      </c>
      <c r="AA15" s="1" t="s">
        <v>14</v>
      </c>
      <c r="AB15" s="1" t="s">
        <v>14</v>
      </c>
      <c r="AC15" s="1" t="s">
        <v>4262</v>
      </c>
      <c r="AD15" s="1" t="s">
        <v>4262</v>
      </c>
      <c r="AE15" s="1" t="s">
        <v>14</v>
      </c>
    </row>
    <row r="16" spans="1:31" ht="45" customHeight="1" x14ac:dyDescent="0.2">
      <c r="A16" s="1" t="s">
        <v>937</v>
      </c>
      <c r="B16" s="1" t="s">
        <v>9</v>
      </c>
      <c r="C16" s="1" t="s">
        <v>10</v>
      </c>
      <c r="D16" s="1" t="s">
        <v>970</v>
      </c>
      <c r="E16" s="1" t="s">
        <v>971</v>
      </c>
      <c r="F16" s="1">
        <v>24</v>
      </c>
      <c r="G16" s="1">
        <v>10</v>
      </c>
      <c r="H16" s="1">
        <v>41.67</v>
      </c>
      <c r="I16" s="6">
        <f t="shared" si="0"/>
        <v>86.944444444444457</v>
      </c>
      <c r="J16" s="1" t="s">
        <v>3361</v>
      </c>
      <c r="K16" s="1" t="s">
        <v>50</v>
      </c>
      <c r="L16" s="1" t="s">
        <v>50</v>
      </c>
      <c r="M16" s="1" t="s">
        <v>39</v>
      </c>
      <c r="N16" s="1" t="s">
        <v>50</v>
      </c>
      <c r="O16" s="1" t="s">
        <v>50</v>
      </c>
      <c r="P16" s="1" t="s">
        <v>40</v>
      </c>
      <c r="Q16" s="1" t="s">
        <v>40</v>
      </c>
      <c r="R16" s="1" t="s">
        <v>40</v>
      </c>
      <c r="S16" s="1" t="s">
        <v>30</v>
      </c>
      <c r="T16" s="1" t="s">
        <v>4262</v>
      </c>
      <c r="U16" s="1" t="s">
        <v>3361</v>
      </c>
      <c r="V16" s="1" t="s">
        <v>50</v>
      </c>
      <c r="W16" s="1" t="s">
        <v>40</v>
      </c>
      <c r="X16" s="1" t="s">
        <v>40</v>
      </c>
      <c r="Y16" s="1" t="s">
        <v>4262</v>
      </c>
      <c r="Z16" s="1" t="s">
        <v>40</v>
      </c>
      <c r="AA16" s="1" t="s">
        <v>40</v>
      </c>
      <c r="AB16" s="1" t="s">
        <v>50</v>
      </c>
      <c r="AC16" s="1" t="s">
        <v>4262</v>
      </c>
      <c r="AD16" s="1" t="s">
        <v>4262</v>
      </c>
      <c r="AE16" s="1" t="s">
        <v>40</v>
      </c>
    </row>
    <row r="17" spans="1:31" ht="45" customHeight="1" x14ac:dyDescent="0.2">
      <c r="A17" s="1" t="s">
        <v>937</v>
      </c>
      <c r="B17" s="1" t="s">
        <v>9</v>
      </c>
      <c r="C17" s="1" t="s">
        <v>10</v>
      </c>
      <c r="D17" s="1" t="s">
        <v>972</v>
      </c>
      <c r="E17" s="1" t="s">
        <v>973</v>
      </c>
      <c r="F17" s="1">
        <v>20</v>
      </c>
      <c r="G17" s="1">
        <v>8</v>
      </c>
      <c r="H17" s="1">
        <v>40</v>
      </c>
      <c r="I17" s="6">
        <f t="shared" si="0"/>
        <v>93.277777777777771</v>
      </c>
      <c r="J17" s="1" t="s">
        <v>13</v>
      </c>
      <c r="K17" s="1" t="s">
        <v>13</v>
      </c>
      <c r="L17" s="1" t="s">
        <v>19</v>
      </c>
      <c r="M17" s="1" t="s">
        <v>13</v>
      </c>
      <c r="N17" s="1" t="s">
        <v>17</v>
      </c>
      <c r="O17" s="1" t="s">
        <v>13</v>
      </c>
      <c r="P17" s="1" t="s">
        <v>13</v>
      </c>
      <c r="Q17" s="1" t="s">
        <v>19</v>
      </c>
      <c r="R17" s="1" t="s">
        <v>13</v>
      </c>
      <c r="S17" s="1" t="s">
        <v>3356</v>
      </c>
      <c r="T17" s="1" t="s">
        <v>4262</v>
      </c>
      <c r="U17" s="1" t="s">
        <v>13</v>
      </c>
      <c r="V17" s="1" t="s">
        <v>19</v>
      </c>
      <c r="W17" s="1" t="s">
        <v>13</v>
      </c>
      <c r="X17" s="1" t="s">
        <v>13</v>
      </c>
      <c r="Y17" s="1" t="s">
        <v>4262</v>
      </c>
      <c r="Z17" s="1" t="s">
        <v>13</v>
      </c>
      <c r="AA17" s="1" t="s">
        <v>13</v>
      </c>
      <c r="AB17" s="1" t="s">
        <v>13</v>
      </c>
      <c r="AC17" s="1" t="s">
        <v>4262</v>
      </c>
      <c r="AD17" s="1" t="s">
        <v>4262</v>
      </c>
      <c r="AE17" s="1" t="s">
        <v>19</v>
      </c>
    </row>
    <row r="18" spans="1:31" ht="45" customHeight="1" x14ac:dyDescent="0.2">
      <c r="A18" s="1" t="s">
        <v>937</v>
      </c>
      <c r="B18" s="1" t="s">
        <v>1191</v>
      </c>
      <c r="C18" s="1" t="s">
        <v>499</v>
      </c>
      <c r="D18" s="1" t="s">
        <v>2002</v>
      </c>
      <c r="E18" s="1" t="s">
        <v>2003</v>
      </c>
      <c r="F18" s="1">
        <v>8</v>
      </c>
      <c r="G18" s="1">
        <v>8</v>
      </c>
      <c r="H18" s="1">
        <v>100</v>
      </c>
      <c r="I18" s="4">
        <f>(J18+K18+L18+M18+N18+O18+P18+Q18+R18+S18+T18+U18+V18+W18+X18+Y18+Z18+AA18+AB18+AC18+AD18+AE18)*100/22</f>
        <v>82.318181818181827</v>
      </c>
      <c r="J18" s="1" t="s">
        <v>13</v>
      </c>
      <c r="K18" s="1" t="s">
        <v>13</v>
      </c>
      <c r="L18" s="1" t="s">
        <v>3444</v>
      </c>
      <c r="M18" s="1" t="s">
        <v>19</v>
      </c>
      <c r="N18" s="1" t="s">
        <v>17</v>
      </c>
      <c r="O18" s="1" t="s">
        <v>91</v>
      </c>
      <c r="P18" s="1" t="s">
        <v>30</v>
      </c>
      <c r="Q18" s="1" t="s">
        <v>19</v>
      </c>
      <c r="R18" s="1" t="s">
        <v>19</v>
      </c>
      <c r="S18" s="1" t="s">
        <v>3356</v>
      </c>
      <c r="T18" s="1" t="s">
        <v>13</v>
      </c>
      <c r="U18" s="1" t="s">
        <v>76</v>
      </c>
      <c r="V18" s="1" t="s">
        <v>30</v>
      </c>
      <c r="W18" s="1" t="s">
        <v>30</v>
      </c>
      <c r="X18" s="1" t="s">
        <v>19</v>
      </c>
      <c r="Y18" s="1" t="s">
        <v>19</v>
      </c>
      <c r="Z18" s="1" t="s">
        <v>19</v>
      </c>
      <c r="AA18" s="1" t="s">
        <v>13</v>
      </c>
      <c r="AB18" s="1" t="s">
        <v>13</v>
      </c>
      <c r="AC18" s="1" t="s">
        <v>19</v>
      </c>
      <c r="AD18" s="1" t="s">
        <v>30</v>
      </c>
      <c r="AE18" s="1" t="s">
        <v>30</v>
      </c>
    </row>
    <row r="19" spans="1:31" ht="45" customHeight="1" x14ac:dyDescent="0.2">
      <c r="A19" s="1" t="s">
        <v>937</v>
      </c>
      <c r="B19" s="1" t="s">
        <v>1191</v>
      </c>
      <c r="C19" s="1" t="s">
        <v>499</v>
      </c>
      <c r="D19" s="1" t="s">
        <v>2004</v>
      </c>
      <c r="E19" s="1" t="s">
        <v>3851</v>
      </c>
      <c r="F19" s="1">
        <v>9</v>
      </c>
      <c r="G19" s="1">
        <v>6</v>
      </c>
      <c r="H19" s="1">
        <v>66.67</v>
      </c>
      <c r="I19" s="4">
        <f t="shared" ref="I19:I44" si="1">(J19+K19+L19+M19+N19+O19+P19+Q19+R19+S19+T19+U19+V19+W19+X19+Y19+Z19+AA19+AB19+AC19+AD19+AE19)*100/22</f>
        <v>92.045454545454547</v>
      </c>
      <c r="J19" s="1" t="s">
        <v>13</v>
      </c>
      <c r="K19" s="1" t="s">
        <v>13</v>
      </c>
      <c r="L19" s="1" t="s">
        <v>59</v>
      </c>
      <c r="M19" s="1" t="s">
        <v>13</v>
      </c>
      <c r="N19" s="1" t="s">
        <v>39</v>
      </c>
      <c r="O19" s="1" t="s">
        <v>13</v>
      </c>
      <c r="P19" s="1" t="s">
        <v>59</v>
      </c>
      <c r="Q19" s="1" t="s">
        <v>59</v>
      </c>
      <c r="R19" s="1" t="s">
        <v>13</v>
      </c>
      <c r="S19" s="1" t="s">
        <v>91</v>
      </c>
      <c r="T19" s="1" t="s">
        <v>13</v>
      </c>
      <c r="U19" s="1" t="s">
        <v>39</v>
      </c>
      <c r="V19" s="1" t="s">
        <v>59</v>
      </c>
      <c r="W19" s="1" t="s">
        <v>13</v>
      </c>
      <c r="X19" s="1" t="s">
        <v>13</v>
      </c>
      <c r="Y19" s="1" t="s">
        <v>59</v>
      </c>
      <c r="Z19" s="1" t="s">
        <v>13</v>
      </c>
      <c r="AA19" s="1" t="s">
        <v>13</v>
      </c>
      <c r="AB19" s="1" t="s">
        <v>13</v>
      </c>
      <c r="AC19" s="1" t="s">
        <v>13</v>
      </c>
      <c r="AD19" s="1" t="s">
        <v>13</v>
      </c>
      <c r="AE19" s="1" t="s">
        <v>13</v>
      </c>
    </row>
    <row r="20" spans="1:31" ht="45" customHeight="1" x14ac:dyDescent="0.2">
      <c r="A20" s="1" t="s">
        <v>937</v>
      </c>
      <c r="B20" s="1" t="s">
        <v>1191</v>
      </c>
      <c r="C20" s="1" t="s">
        <v>499</v>
      </c>
      <c r="D20" s="1" t="s">
        <v>2005</v>
      </c>
      <c r="E20" s="1" t="s">
        <v>2006</v>
      </c>
      <c r="F20" s="1">
        <v>102</v>
      </c>
      <c r="G20" s="1">
        <v>42</v>
      </c>
      <c r="H20" s="1">
        <v>41.18</v>
      </c>
      <c r="I20" s="4">
        <f t="shared" si="1"/>
        <v>90.363636363636374</v>
      </c>
      <c r="J20" s="1" t="s">
        <v>15</v>
      </c>
      <c r="K20" s="1" t="s">
        <v>69</v>
      </c>
      <c r="L20" s="1" t="s">
        <v>81</v>
      </c>
      <c r="M20" s="1" t="s">
        <v>29</v>
      </c>
      <c r="N20" s="1" t="s">
        <v>44</v>
      </c>
      <c r="O20" s="1" t="s">
        <v>14</v>
      </c>
      <c r="P20" s="1" t="s">
        <v>59</v>
      </c>
      <c r="Q20" s="1" t="s">
        <v>40</v>
      </c>
      <c r="R20" s="1" t="s">
        <v>45</v>
      </c>
      <c r="S20" s="1" t="s">
        <v>3362</v>
      </c>
      <c r="T20" s="1" t="s">
        <v>69</v>
      </c>
      <c r="U20" s="1" t="s">
        <v>44</v>
      </c>
      <c r="V20" s="1" t="s">
        <v>18</v>
      </c>
      <c r="W20" s="1" t="s">
        <v>69</v>
      </c>
      <c r="X20" s="1" t="s">
        <v>45</v>
      </c>
      <c r="Y20" s="1" t="s">
        <v>66</v>
      </c>
      <c r="Z20" s="1" t="s">
        <v>29</v>
      </c>
      <c r="AA20" s="1" t="s">
        <v>45</v>
      </c>
      <c r="AB20" s="1" t="s">
        <v>69</v>
      </c>
      <c r="AC20" s="1" t="s">
        <v>45</v>
      </c>
      <c r="AD20" s="1" t="s">
        <v>72</v>
      </c>
      <c r="AE20" s="1" t="s">
        <v>72</v>
      </c>
    </row>
    <row r="21" spans="1:31" ht="45" customHeight="1" x14ac:dyDescent="0.2">
      <c r="A21" s="1" t="s">
        <v>937</v>
      </c>
      <c r="B21" s="1" t="s">
        <v>1191</v>
      </c>
      <c r="C21" s="1" t="s">
        <v>499</v>
      </c>
      <c r="D21" s="1" t="s">
        <v>2007</v>
      </c>
      <c r="E21" s="1" t="s">
        <v>3852</v>
      </c>
      <c r="F21" s="1">
        <v>44</v>
      </c>
      <c r="G21" s="1">
        <v>44</v>
      </c>
      <c r="H21" s="1">
        <v>100</v>
      </c>
      <c r="I21" s="4">
        <f t="shared" si="1"/>
        <v>94.318181818181813</v>
      </c>
      <c r="J21" s="1" t="s">
        <v>44</v>
      </c>
      <c r="K21" s="1" t="s">
        <v>45</v>
      </c>
      <c r="L21" s="1" t="s">
        <v>69</v>
      </c>
      <c r="M21" s="1" t="s">
        <v>29</v>
      </c>
      <c r="N21" s="1" t="s">
        <v>15</v>
      </c>
      <c r="O21" s="1" t="s">
        <v>44</v>
      </c>
      <c r="P21" s="1" t="s">
        <v>40</v>
      </c>
      <c r="Q21" s="1" t="s">
        <v>29</v>
      </c>
      <c r="R21" s="1" t="s">
        <v>45</v>
      </c>
      <c r="S21" s="1" t="s">
        <v>55</v>
      </c>
      <c r="T21" s="1" t="s">
        <v>69</v>
      </c>
      <c r="U21" s="1" t="s">
        <v>44</v>
      </c>
      <c r="V21" s="1" t="s">
        <v>45</v>
      </c>
      <c r="W21" s="1" t="s">
        <v>29</v>
      </c>
      <c r="X21" s="1" t="s">
        <v>69</v>
      </c>
      <c r="Y21" s="1" t="s">
        <v>59</v>
      </c>
      <c r="Z21" s="1" t="s">
        <v>45</v>
      </c>
      <c r="AA21" s="1" t="s">
        <v>69</v>
      </c>
      <c r="AB21" s="1" t="s">
        <v>69</v>
      </c>
      <c r="AC21" s="1" t="s">
        <v>45</v>
      </c>
      <c r="AD21" s="1" t="s">
        <v>29</v>
      </c>
      <c r="AE21" s="1" t="s">
        <v>69</v>
      </c>
    </row>
    <row r="22" spans="1:31" ht="45" customHeight="1" x14ac:dyDescent="0.2">
      <c r="A22" s="1" t="s">
        <v>937</v>
      </c>
      <c r="B22" s="1" t="s">
        <v>1191</v>
      </c>
      <c r="C22" s="1" t="s">
        <v>499</v>
      </c>
      <c r="D22" s="1" t="s">
        <v>2503</v>
      </c>
      <c r="E22" s="1" t="s">
        <v>2504</v>
      </c>
      <c r="F22" s="1">
        <v>58</v>
      </c>
      <c r="G22" s="1">
        <v>25</v>
      </c>
      <c r="H22" s="1">
        <v>43.1</v>
      </c>
      <c r="I22" s="4">
        <f t="shared" si="1"/>
        <v>87.681818181818187</v>
      </c>
      <c r="J22" s="1" t="s">
        <v>14</v>
      </c>
      <c r="K22" s="1" t="s">
        <v>14</v>
      </c>
      <c r="L22" s="1" t="s">
        <v>19</v>
      </c>
      <c r="M22" s="1" t="s">
        <v>59</v>
      </c>
      <c r="N22" s="1" t="s">
        <v>19</v>
      </c>
      <c r="O22" s="1" t="s">
        <v>18</v>
      </c>
      <c r="P22" s="1" t="s">
        <v>19</v>
      </c>
      <c r="Q22" s="1" t="s">
        <v>19</v>
      </c>
      <c r="R22" s="1" t="s">
        <v>19</v>
      </c>
      <c r="S22" s="1" t="s">
        <v>3360</v>
      </c>
      <c r="T22" s="1" t="s">
        <v>14</v>
      </c>
      <c r="U22" s="1" t="s">
        <v>19</v>
      </c>
      <c r="V22" s="1" t="s">
        <v>19</v>
      </c>
      <c r="W22" s="1" t="s">
        <v>19</v>
      </c>
      <c r="X22" s="1" t="s">
        <v>14</v>
      </c>
      <c r="Y22" s="1" t="s">
        <v>19</v>
      </c>
      <c r="Z22" s="1" t="s">
        <v>19</v>
      </c>
      <c r="AA22" s="1" t="s">
        <v>81</v>
      </c>
      <c r="AB22" s="1" t="s">
        <v>19</v>
      </c>
      <c r="AC22" s="1" t="s">
        <v>19</v>
      </c>
      <c r="AD22" s="1" t="s">
        <v>14</v>
      </c>
      <c r="AE22" s="1" t="s">
        <v>19</v>
      </c>
    </row>
    <row r="23" spans="1:31" ht="45" customHeight="1" x14ac:dyDescent="0.2">
      <c r="A23" s="1" t="s">
        <v>937</v>
      </c>
      <c r="B23" s="1" t="s">
        <v>1191</v>
      </c>
      <c r="C23" s="1" t="s">
        <v>499</v>
      </c>
      <c r="D23" s="1" t="s">
        <v>2008</v>
      </c>
      <c r="E23" s="1" t="s">
        <v>2009</v>
      </c>
      <c r="F23" s="1">
        <v>76</v>
      </c>
      <c r="G23" s="1">
        <v>42</v>
      </c>
      <c r="H23" s="1">
        <v>55.26</v>
      </c>
      <c r="I23" s="4">
        <f t="shared" si="1"/>
        <v>95.727272727272734</v>
      </c>
      <c r="J23" s="1" t="s">
        <v>45</v>
      </c>
      <c r="K23" s="1" t="s">
        <v>13</v>
      </c>
      <c r="L23" s="1" t="s">
        <v>69</v>
      </c>
      <c r="M23" s="1" t="s">
        <v>69</v>
      </c>
      <c r="N23" s="1" t="s">
        <v>44</v>
      </c>
      <c r="O23" s="1" t="s">
        <v>45</v>
      </c>
      <c r="P23" s="1" t="s">
        <v>29</v>
      </c>
      <c r="Q23" s="1" t="s">
        <v>40</v>
      </c>
      <c r="R23" s="1" t="s">
        <v>29</v>
      </c>
      <c r="S23" s="1" t="s">
        <v>40</v>
      </c>
      <c r="T23" s="1" t="s">
        <v>69</v>
      </c>
      <c r="U23" s="1" t="s">
        <v>69</v>
      </c>
      <c r="V23" s="1" t="s">
        <v>45</v>
      </c>
      <c r="W23" s="1" t="s">
        <v>29</v>
      </c>
      <c r="X23" s="1" t="s">
        <v>69</v>
      </c>
      <c r="Y23" s="1" t="s">
        <v>76</v>
      </c>
      <c r="Z23" s="1" t="s">
        <v>29</v>
      </c>
      <c r="AA23" s="1" t="s">
        <v>13</v>
      </c>
      <c r="AB23" s="1" t="s">
        <v>69</v>
      </c>
      <c r="AC23" s="1" t="s">
        <v>69</v>
      </c>
      <c r="AD23" s="1" t="s">
        <v>13</v>
      </c>
      <c r="AE23" s="1" t="s">
        <v>13</v>
      </c>
    </row>
    <row r="24" spans="1:31" ht="45" customHeight="1" x14ac:dyDescent="0.2">
      <c r="A24" s="1" t="s">
        <v>937</v>
      </c>
      <c r="B24" s="1" t="s">
        <v>1191</v>
      </c>
      <c r="C24" s="1" t="s">
        <v>499</v>
      </c>
      <c r="D24" s="1" t="s">
        <v>2010</v>
      </c>
      <c r="E24" s="1" t="s">
        <v>2011</v>
      </c>
      <c r="F24" s="1">
        <v>19</v>
      </c>
      <c r="G24" s="1">
        <v>9</v>
      </c>
      <c r="H24" s="1">
        <v>47.37</v>
      </c>
      <c r="I24" s="4">
        <f t="shared" si="1"/>
        <v>88.454545454545482</v>
      </c>
      <c r="J24" s="1" t="s">
        <v>50</v>
      </c>
      <c r="K24" s="1" t="s">
        <v>50</v>
      </c>
      <c r="L24" s="1" t="s">
        <v>50</v>
      </c>
      <c r="M24" s="1" t="s">
        <v>50</v>
      </c>
      <c r="N24" s="1" t="s">
        <v>19</v>
      </c>
      <c r="O24" s="1" t="s">
        <v>50</v>
      </c>
      <c r="P24" s="1" t="s">
        <v>50</v>
      </c>
      <c r="Q24" s="1" t="s">
        <v>50</v>
      </c>
      <c r="R24" s="1" t="s">
        <v>50</v>
      </c>
      <c r="S24" s="1" t="s">
        <v>3361</v>
      </c>
      <c r="T24" s="1" t="s">
        <v>50</v>
      </c>
      <c r="U24" s="1" t="s">
        <v>50</v>
      </c>
      <c r="V24" s="1" t="s">
        <v>50</v>
      </c>
      <c r="W24" s="1" t="s">
        <v>50</v>
      </c>
      <c r="X24" s="1" t="s">
        <v>50</v>
      </c>
      <c r="Y24" s="1" t="s">
        <v>50</v>
      </c>
      <c r="Z24" s="1" t="s">
        <v>50</v>
      </c>
      <c r="AA24" s="1" t="s">
        <v>50</v>
      </c>
      <c r="AB24" s="1" t="s">
        <v>50</v>
      </c>
      <c r="AC24" s="1" t="s">
        <v>50</v>
      </c>
      <c r="AD24" s="1" t="s">
        <v>50</v>
      </c>
      <c r="AE24" s="1" t="s">
        <v>50</v>
      </c>
    </row>
    <row r="25" spans="1:31" ht="45" customHeight="1" x14ac:dyDescent="0.2">
      <c r="A25" s="1" t="s">
        <v>937</v>
      </c>
      <c r="B25" s="1" t="s">
        <v>1191</v>
      </c>
      <c r="C25" s="1" t="s">
        <v>499</v>
      </c>
      <c r="D25" s="1" t="s">
        <v>2012</v>
      </c>
      <c r="E25" s="1" t="s">
        <v>2013</v>
      </c>
      <c r="F25" s="1">
        <v>33</v>
      </c>
      <c r="G25" s="1">
        <v>15</v>
      </c>
      <c r="H25" s="1">
        <v>45.45</v>
      </c>
      <c r="I25" s="4">
        <f t="shared" si="1"/>
        <v>97.590909090909093</v>
      </c>
      <c r="J25" s="1" t="s">
        <v>13</v>
      </c>
      <c r="K25" s="1" t="s">
        <v>13</v>
      </c>
      <c r="L25" s="1" t="s">
        <v>13</v>
      </c>
      <c r="M25" s="1" t="s">
        <v>13</v>
      </c>
      <c r="N25" s="1" t="s">
        <v>13</v>
      </c>
      <c r="O25" s="1" t="s">
        <v>13</v>
      </c>
      <c r="P25" s="1" t="s">
        <v>13</v>
      </c>
      <c r="Q25" s="1" t="s">
        <v>13</v>
      </c>
      <c r="R25" s="1" t="s">
        <v>13</v>
      </c>
      <c r="S25" s="1" t="s">
        <v>17</v>
      </c>
      <c r="T25" s="1" t="s">
        <v>13</v>
      </c>
      <c r="U25" s="1" t="s">
        <v>13</v>
      </c>
      <c r="V25" s="1" t="s">
        <v>18</v>
      </c>
      <c r="W25" s="1" t="s">
        <v>13</v>
      </c>
      <c r="X25" s="1" t="s">
        <v>13</v>
      </c>
      <c r="Y25" s="1" t="s">
        <v>13</v>
      </c>
      <c r="Z25" s="1" t="s">
        <v>13</v>
      </c>
      <c r="AA25" s="1" t="s">
        <v>13</v>
      </c>
      <c r="AB25" s="1" t="s">
        <v>13</v>
      </c>
      <c r="AC25" s="1" t="s">
        <v>13</v>
      </c>
      <c r="AD25" s="1" t="s">
        <v>29</v>
      </c>
      <c r="AE25" s="1" t="s">
        <v>13</v>
      </c>
    </row>
    <row r="26" spans="1:31" ht="45" customHeight="1" x14ac:dyDescent="0.2">
      <c r="A26" s="1" t="s">
        <v>937</v>
      </c>
      <c r="B26" s="1" t="s">
        <v>1191</v>
      </c>
      <c r="C26" s="1" t="s">
        <v>499</v>
      </c>
      <c r="D26" s="1" t="s">
        <v>2014</v>
      </c>
      <c r="E26" s="1" t="s">
        <v>2015</v>
      </c>
      <c r="F26" s="1">
        <v>23</v>
      </c>
      <c r="G26" s="1">
        <v>16</v>
      </c>
      <c r="H26" s="1">
        <v>69.569999999999993</v>
      </c>
      <c r="I26" s="4">
        <f t="shared" si="1"/>
        <v>99.727272727272734</v>
      </c>
      <c r="J26" s="1" t="s">
        <v>13</v>
      </c>
      <c r="K26" s="1" t="s">
        <v>13</v>
      </c>
      <c r="L26" s="1" t="s">
        <v>13</v>
      </c>
      <c r="M26" s="1" t="s">
        <v>13</v>
      </c>
      <c r="N26" s="1" t="s">
        <v>15</v>
      </c>
      <c r="O26" s="1" t="s">
        <v>13</v>
      </c>
      <c r="P26" s="1" t="s">
        <v>13</v>
      </c>
      <c r="Q26" s="1" t="s">
        <v>13</v>
      </c>
      <c r="R26" s="1" t="s">
        <v>13</v>
      </c>
      <c r="S26" s="1" t="s">
        <v>13</v>
      </c>
      <c r="T26" s="1" t="s">
        <v>13</v>
      </c>
      <c r="U26" s="1" t="s">
        <v>13</v>
      </c>
      <c r="V26" s="1" t="s">
        <v>13</v>
      </c>
      <c r="W26" s="1" t="s">
        <v>13</v>
      </c>
      <c r="X26" s="1" t="s">
        <v>13</v>
      </c>
      <c r="Y26" s="1" t="s">
        <v>13</v>
      </c>
      <c r="Z26" s="1" t="s">
        <v>13</v>
      </c>
      <c r="AA26" s="1" t="s">
        <v>13</v>
      </c>
      <c r="AB26" s="1" t="s">
        <v>13</v>
      </c>
      <c r="AC26" s="1" t="s">
        <v>13</v>
      </c>
      <c r="AD26" s="1" t="s">
        <v>13</v>
      </c>
      <c r="AE26" s="1" t="s">
        <v>13</v>
      </c>
    </row>
    <row r="27" spans="1:31" ht="45" customHeight="1" x14ac:dyDescent="0.2">
      <c r="A27" s="1" t="s">
        <v>937</v>
      </c>
      <c r="B27" s="1" t="s">
        <v>1191</v>
      </c>
      <c r="C27" s="1" t="s">
        <v>499</v>
      </c>
      <c r="D27" s="1" t="s">
        <v>2507</v>
      </c>
      <c r="E27" s="1" t="s">
        <v>2508</v>
      </c>
      <c r="F27" s="1">
        <v>144</v>
      </c>
      <c r="G27" s="1">
        <v>60</v>
      </c>
      <c r="H27" s="1">
        <v>41.67</v>
      </c>
      <c r="I27" s="4">
        <f t="shared" si="1"/>
        <v>92.36363636363636</v>
      </c>
      <c r="J27" s="1" t="s">
        <v>13</v>
      </c>
      <c r="K27" s="1" t="s">
        <v>70</v>
      </c>
      <c r="L27" s="1" t="s">
        <v>29</v>
      </c>
      <c r="M27" s="1" t="s">
        <v>72</v>
      </c>
      <c r="N27" s="1" t="s">
        <v>40</v>
      </c>
      <c r="O27" s="1" t="s">
        <v>69</v>
      </c>
      <c r="P27" s="1" t="s">
        <v>45</v>
      </c>
      <c r="Q27" s="1" t="s">
        <v>40</v>
      </c>
      <c r="R27" s="1" t="s">
        <v>19</v>
      </c>
      <c r="S27" s="1" t="s">
        <v>21</v>
      </c>
      <c r="T27" s="1" t="s">
        <v>44</v>
      </c>
      <c r="U27" s="1" t="s">
        <v>45</v>
      </c>
      <c r="V27" s="1" t="s">
        <v>50</v>
      </c>
      <c r="W27" s="1" t="s">
        <v>45</v>
      </c>
      <c r="X27" s="1" t="s">
        <v>69</v>
      </c>
      <c r="Y27" s="1" t="s">
        <v>44</v>
      </c>
      <c r="Z27" s="1" t="s">
        <v>45</v>
      </c>
      <c r="AA27" s="1" t="s">
        <v>70</v>
      </c>
      <c r="AB27" s="1" t="s">
        <v>69</v>
      </c>
      <c r="AC27" s="1" t="s">
        <v>29</v>
      </c>
      <c r="AD27" s="1" t="s">
        <v>29</v>
      </c>
      <c r="AE27" s="1" t="s">
        <v>45</v>
      </c>
    </row>
    <row r="28" spans="1:31" ht="45" customHeight="1" x14ac:dyDescent="0.2">
      <c r="A28" s="1" t="s">
        <v>937</v>
      </c>
      <c r="B28" s="1" t="s">
        <v>1191</v>
      </c>
      <c r="C28" s="1" t="s">
        <v>499</v>
      </c>
      <c r="D28" s="1" t="s">
        <v>2509</v>
      </c>
      <c r="E28" s="1" t="s">
        <v>2510</v>
      </c>
      <c r="F28" s="1">
        <v>69</v>
      </c>
      <c r="G28" s="1">
        <v>37</v>
      </c>
      <c r="H28" s="1">
        <v>53.62</v>
      </c>
      <c r="I28" s="4">
        <f t="shared" si="1"/>
        <v>85.86363636363636</v>
      </c>
      <c r="J28" s="1" t="s">
        <v>14</v>
      </c>
      <c r="K28" s="1" t="s">
        <v>50</v>
      </c>
      <c r="L28" s="1" t="s">
        <v>81</v>
      </c>
      <c r="M28" s="1" t="s">
        <v>76</v>
      </c>
      <c r="N28" s="1" t="s">
        <v>14</v>
      </c>
      <c r="O28" s="1" t="s">
        <v>15</v>
      </c>
      <c r="P28" s="1" t="s">
        <v>76</v>
      </c>
      <c r="Q28" s="1" t="s">
        <v>14</v>
      </c>
      <c r="R28" s="1" t="s">
        <v>14</v>
      </c>
      <c r="S28" s="1" t="s">
        <v>48</v>
      </c>
      <c r="T28" s="1" t="s">
        <v>14</v>
      </c>
      <c r="U28" s="1" t="s">
        <v>45</v>
      </c>
      <c r="V28" s="1" t="s">
        <v>45</v>
      </c>
      <c r="W28" s="1" t="s">
        <v>15</v>
      </c>
      <c r="X28" s="1" t="s">
        <v>76</v>
      </c>
      <c r="Y28" s="1" t="s">
        <v>76</v>
      </c>
      <c r="Z28" s="1" t="s">
        <v>59</v>
      </c>
      <c r="AA28" s="1" t="s">
        <v>3361</v>
      </c>
      <c r="AB28" s="1" t="s">
        <v>3404</v>
      </c>
      <c r="AC28" s="1" t="s">
        <v>79</v>
      </c>
      <c r="AD28" s="1" t="s">
        <v>3359</v>
      </c>
      <c r="AE28" s="1" t="s">
        <v>3457</v>
      </c>
    </row>
    <row r="29" spans="1:31" ht="45" customHeight="1" x14ac:dyDescent="0.2">
      <c r="A29" s="1" t="s">
        <v>937</v>
      </c>
      <c r="B29" s="1" t="s">
        <v>1191</v>
      </c>
      <c r="C29" s="1" t="s">
        <v>499</v>
      </c>
      <c r="D29" s="1" t="s">
        <v>2002</v>
      </c>
      <c r="E29" s="1" t="s">
        <v>2511</v>
      </c>
      <c r="F29" s="1">
        <v>211</v>
      </c>
      <c r="G29" s="1">
        <v>90</v>
      </c>
      <c r="H29" s="1">
        <v>42.65</v>
      </c>
      <c r="I29" s="4">
        <f t="shared" si="1"/>
        <v>92.090909090909108</v>
      </c>
      <c r="J29" s="1" t="s">
        <v>70</v>
      </c>
      <c r="K29" s="1" t="s">
        <v>68</v>
      </c>
      <c r="L29" s="1" t="s">
        <v>59</v>
      </c>
      <c r="M29" s="1" t="s">
        <v>15</v>
      </c>
      <c r="N29" s="1" t="s">
        <v>19</v>
      </c>
      <c r="O29" s="1" t="s">
        <v>18</v>
      </c>
      <c r="P29" s="1" t="s">
        <v>45</v>
      </c>
      <c r="Q29" s="1" t="s">
        <v>45</v>
      </c>
      <c r="R29" s="1" t="s">
        <v>45</v>
      </c>
      <c r="S29" s="1" t="s">
        <v>3457</v>
      </c>
      <c r="T29" s="1" t="s">
        <v>69</v>
      </c>
      <c r="U29" s="1" t="s">
        <v>15</v>
      </c>
      <c r="V29" s="1" t="s">
        <v>40</v>
      </c>
      <c r="W29" s="1" t="s">
        <v>29</v>
      </c>
      <c r="X29" s="1" t="s">
        <v>70</v>
      </c>
      <c r="Y29" s="1" t="s">
        <v>40</v>
      </c>
      <c r="Z29" s="1" t="s">
        <v>69</v>
      </c>
      <c r="AA29" s="1" t="s">
        <v>68</v>
      </c>
      <c r="AB29" s="1" t="s">
        <v>45</v>
      </c>
      <c r="AC29" s="1" t="s">
        <v>69</v>
      </c>
      <c r="AD29" s="1" t="s">
        <v>50</v>
      </c>
      <c r="AE29" s="1" t="s">
        <v>50</v>
      </c>
    </row>
    <row r="30" spans="1:31" ht="45" customHeight="1" x14ac:dyDescent="0.2">
      <c r="A30" s="1" t="s">
        <v>937</v>
      </c>
      <c r="B30" s="1" t="s">
        <v>1191</v>
      </c>
      <c r="C30" s="1" t="s">
        <v>499</v>
      </c>
      <c r="D30" s="1" t="s">
        <v>2016</v>
      </c>
      <c r="E30" s="1" t="s">
        <v>2017</v>
      </c>
      <c r="F30" s="1">
        <v>50</v>
      </c>
      <c r="G30" s="1">
        <v>22</v>
      </c>
      <c r="H30" s="1">
        <v>44</v>
      </c>
      <c r="I30" s="4">
        <f t="shared" si="1"/>
        <v>94.318181818181813</v>
      </c>
      <c r="J30" s="1" t="s">
        <v>15</v>
      </c>
      <c r="K30" s="1" t="s">
        <v>45</v>
      </c>
      <c r="L30" s="1" t="s">
        <v>50</v>
      </c>
      <c r="M30" s="1" t="s">
        <v>22</v>
      </c>
      <c r="N30" s="1" t="s">
        <v>45</v>
      </c>
      <c r="O30" s="1" t="s">
        <v>45</v>
      </c>
      <c r="P30" s="1" t="s">
        <v>13</v>
      </c>
      <c r="Q30" s="1" t="s">
        <v>45</v>
      </c>
      <c r="R30" s="1" t="s">
        <v>13</v>
      </c>
      <c r="S30" s="1" t="s">
        <v>3356</v>
      </c>
      <c r="T30" s="1" t="s">
        <v>13</v>
      </c>
      <c r="U30" s="1" t="s">
        <v>13</v>
      </c>
      <c r="V30" s="1" t="s">
        <v>13</v>
      </c>
      <c r="W30" s="1" t="s">
        <v>13</v>
      </c>
      <c r="X30" s="1" t="s">
        <v>13</v>
      </c>
      <c r="Y30" s="1" t="s">
        <v>45</v>
      </c>
      <c r="Z30" s="1" t="s">
        <v>48</v>
      </c>
      <c r="AA30" s="1" t="s">
        <v>40</v>
      </c>
      <c r="AB30" s="1" t="s">
        <v>13</v>
      </c>
      <c r="AC30" s="1" t="s">
        <v>13</v>
      </c>
      <c r="AD30" s="1" t="s">
        <v>13</v>
      </c>
      <c r="AE30" s="1" t="s">
        <v>45</v>
      </c>
    </row>
    <row r="31" spans="1:31" ht="45" customHeight="1" x14ac:dyDescent="0.2">
      <c r="A31" s="1" t="s">
        <v>937</v>
      </c>
      <c r="B31" s="1" t="s">
        <v>1191</v>
      </c>
      <c r="C31" s="1" t="s">
        <v>499</v>
      </c>
      <c r="D31" s="1" t="s">
        <v>2018</v>
      </c>
      <c r="E31" s="1" t="s">
        <v>2019</v>
      </c>
      <c r="F31" s="1">
        <v>103</v>
      </c>
      <c r="G31" s="1">
        <v>47</v>
      </c>
      <c r="H31" s="1">
        <v>45.63</v>
      </c>
      <c r="I31" s="4">
        <f t="shared" si="1"/>
        <v>93.000000000000014</v>
      </c>
      <c r="J31" s="1" t="s">
        <v>69</v>
      </c>
      <c r="K31" s="1" t="s">
        <v>70</v>
      </c>
      <c r="L31" s="1" t="s">
        <v>18</v>
      </c>
      <c r="M31" s="1" t="s">
        <v>50</v>
      </c>
      <c r="N31" s="1" t="s">
        <v>40</v>
      </c>
      <c r="O31" s="1" t="s">
        <v>59</v>
      </c>
      <c r="P31" s="1" t="s">
        <v>15</v>
      </c>
      <c r="Q31" s="1" t="s">
        <v>48</v>
      </c>
      <c r="R31" s="1" t="s">
        <v>69</v>
      </c>
      <c r="S31" s="1" t="s">
        <v>55</v>
      </c>
      <c r="T31" s="1" t="s">
        <v>70</v>
      </c>
      <c r="U31" s="1" t="s">
        <v>69</v>
      </c>
      <c r="V31" s="1" t="s">
        <v>29</v>
      </c>
      <c r="W31" s="1" t="s">
        <v>72</v>
      </c>
      <c r="X31" s="1" t="s">
        <v>13</v>
      </c>
      <c r="Y31" s="1" t="s">
        <v>69</v>
      </c>
      <c r="Z31" s="1" t="s">
        <v>48</v>
      </c>
      <c r="AA31" s="1" t="s">
        <v>70</v>
      </c>
      <c r="AB31" s="1" t="s">
        <v>70</v>
      </c>
      <c r="AC31" s="1" t="s">
        <v>70</v>
      </c>
      <c r="AD31" s="1" t="s">
        <v>29</v>
      </c>
      <c r="AE31" s="1" t="s">
        <v>70</v>
      </c>
    </row>
    <row r="32" spans="1:31" ht="45" customHeight="1" x14ac:dyDescent="0.2">
      <c r="A32" s="1" t="s">
        <v>937</v>
      </c>
      <c r="B32" s="1" t="s">
        <v>1191</v>
      </c>
      <c r="C32" s="1" t="s">
        <v>499</v>
      </c>
      <c r="D32" s="1" t="s">
        <v>2020</v>
      </c>
      <c r="E32" s="1" t="s">
        <v>2021</v>
      </c>
      <c r="F32" s="1">
        <v>113</v>
      </c>
      <c r="G32" s="1">
        <v>87</v>
      </c>
      <c r="H32" s="1">
        <v>76.989999999999995</v>
      </c>
      <c r="I32" s="4">
        <f t="shared" si="1"/>
        <v>90.727272727272748</v>
      </c>
      <c r="J32" s="1" t="s">
        <v>29</v>
      </c>
      <c r="K32" s="1" t="s">
        <v>44</v>
      </c>
      <c r="L32" s="1" t="s">
        <v>14</v>
      </c>
      <c r="M32" s="1" t="s">
        <v>14</v>
      </c>
      <c r="N32" s="1" t="s">
        <v>81</v>
      </c>
      <c r="O32" s="1" t="s">
        <v>48</v>
      </c>
      <c r="P32" s="1" t="s">
        <v>48</v>
      </c>
      <c r="Q32" s="1" t="s">
        <v>40</v>
      </c>
      <c r="R32" s="1" t="s">
        <v>19</v>
      </c>
      <c r="S32" s="1" t="s">
        <v>3358</v>
      </c>
      <c r="T32" s="1" t="s">
        <v>40</v>
      </c>
      <c r="U32" s="1" t="s">
        <v>40</v>
      </c>
      <c r="V32" s="1" t="s">
        <v>19</v>
      </c>
      <c r="W32" s="1" t="s">
        <v>50</v>
      </c>
      <c r="X32" s="1" t="s">
        <v>44</v>
      </c>
      <c r="Y32" s="1" t="s">
        <v>19</v>
      </c>
      <c r="Z32" s="1" t="s">
        <v>70</v>
      </c>
      <c r="AA32" s="1" t="s">
        <v>29</v>
      </c>
      <c r="AB32" s="1" t="s">
        <v>69</v>
      </c>
      <c r="AC32" s="1" t="s">
        <v>29</v>
      </c>
      <c r="AD32" s="1" t="s">
        <v>29</v>
      </c>
      <c r="AE32" s="1" t="s">
        <v>29</v>
      </c>
    </row>
    <row r="33" spans="1:31" ht="45" customHeight="1" x14ac:dyDescent="0.2">
      <c r="A33" s="1" t="s">
        <v>937</v>
      </c>
      <c r="B33" s="1" t="s">
        <v>1191</v>
      </c>
      <c r="C33" s="1" t="s">
        <v>499</v>
      </c>
      <c r="D33" s="1" t="s">
        <v>2022</v>
      </c>
      <c r="E33" s="1" t="s">
        <v>2023</v>
      </c>
      <c r="F33" s="1">
        <v>159</v>
      </c>
      <c r="G33" s="1">
        <v>86</v>
      </c>
      <c r="H33" s="1">
        <v>54.09</v>
      </c>
      <c r="I33" s="4">
        <f t="shared" si="1"/>
        <v>93.727272727272748</v>
      </c>
      <c r="J33" s="1" t="s">
        <v>70</v>
      </c>
      <c r="K33" s="1" t="s">
        <v>70</v>
      </c>
      <c r="L33" s="1" t="s">
        <v>29</v>
      </c>
      <c r="M33" s="1" t="s">
        <v>15</v>
      </c>
      <c r="N33" s="1" t="s">
        <v>14</v>
      </c>
      <c r="O33" s="1" t="s">
        <v>29</v>
      </c>
      <c r="P33" s="1" t="s">
        <v>29</v>
      </c>
      <c r="Q33" s="1" t="s">
        <v>29</v>
      </c>
      <c r="R33" s="1" t="s">
        <v>29</v>
      </c>
      <c r="S33" s="1" t="s">
        <v>30</v>
      </c>
      <c r="T33" s="1" t="s">
        <v>69</v>
      </c>
      <c r="U33" s="1" t="s">
        <v>70</v>
      </c>
      <c r="V33" s="1" t="s">
        <v>45</v>
      </c>
      <c r="W33" s="1" t="s">
        <v>70</v>
      </c>
      <c r="X33" s="1" t="s">
        <v>70</v>
      </c>
      <c r="Y33" s="1" t="s">
        <v>45</v>
      </c>
      <c r="Z33" s="1" t="s">
        <v>44</v>
      </c>
      <c r="AA33" s="1" t="s">
        <v>45</v>
      </c>
      <c r="AB33" s="1" t="s">
        <v>70</v>
      </c>
      <c r="AC33" s="1" t="s">
        <v>45</v>
      </c>
      <c r="AD33" s="1" t="s">
        <v>29</v>
      </c>
      <c r="AE33" s="1" t="s">
        <v>14</v>
      </c>
    </row>
    <row r="34" spans="1:31" ht="45" customHeight="1" x14ac:dyDescent="0.2">
      <c r="A34" s="1" t="s">
        <v>937</v>
      </c>
      <c r="B34" s="1" t="s">
        <v>1191</v>
      </c>
      <c r="C34" s="1" t="s">
        <v>499</v>
      </c>
      <c r="D34" s="1" t="s">
        <v>2512</v>
      </c>
      <c r="E34" s="1" t="s">
        <v>2513</v>
      </c>
      <c r="F34" s="1">
        <v>176</v>
      </c>
      <c r="G34" s="1">
        <v>85</v>
      </c>
      <c r="H34" s="1">
        <v>48.3</v>
      </c>
      <c r="I34" s="4">
        <f t="shared" si="1"/>
        <v>86.000000000000014</v>
      </c>
      <c r="J34" s="1" t="s">
        <v>15</v>
      </c>
      <c r="K34" s="1" t="s">
        <v>29</v>
      </c>
      <c r="L34" s="1" t="s">
        <v>23</v>
      </c>
      <c r="M34" s="1" t="s">
        <v>59</v>
      </c>
      <c r="N34" s="1" t="s">
        <v>3357</v>
      </c>
      <c r="O34" s="1" t="s">
        <v>18</v>
      </c>
      <c r="P34" s="1" t="s">
        <v>81</v>
      </c>
      <c r="Q34" s="1" t="s">
        <v>18</v>
      </c>
      <c r="R34" s="1" t="s">
        <v>18</v>
      </c>
      <c r="S34" s="1" t="s">
        <v>3405</v>
      </c>
      <c r="T34" s="1" t="s">
        <v>29</v>
      </c>
      <c r="U34" s="1" t="s">
        <v>48</v>
      </c>
      <c r="V34" s="1" t="s">
        <v>55</v>
      </c>
      <c r="W34" s="1" t="s">
        <v>29</v>
      </c>
      <c r="X34" s="1" t="s">
        <v>76</v>
      </c>
      <c r="Y34" s="1" t="s">
        <v>50</v>
      </c>
      <c r="Z34" s="1" t="s">
        <v>40</v>
      </c>
      <c r="AA34" s="1" t="s">
        <v>29</v>
      </c>
      <c r="AB34" s="1" t="s">
        <v>45</v>
      </c>
      <c r="AC34" s="1" t="s">
        <v>14</v>
      </c>
      <c r="AD34" s="1" t="s">
        <v>14</v>
      </c>
      <c r="AE34" s="1" t="s">
        <v>76</v>
      </c>
    </row>
    <row r="35" spans="1:31" ht="45" customHeight="1" x14ac:dyDescent="0.2">
      <c r="A35" s="1" t="s">
        <v>937</v>
      </c>
      <c r="B35" s="1" t="s">
        <v>1191</v>
      </c>
      <c r="C35" s="1" t="s">
        <v>499</v>
      </c>
      <c r="D35" s="1" t="s">
        <v>2024</v>
      </c>
      <c r="E35" s="1" t="s">
        <v>2025</v>
      </c>
      <c r="F35" s="1">
        <v>222</v>
      </c>
      <c r="G35" s="1">
        <v>92</v>
      </c>
      <c r="H35" s="1">
        <v>41.44</v>
      </c>
      <c r="I35" s="4">
        <f t="shared" si="1"/>
        <v>91.636363636363654</v>
      </c>
      <c r="J35" s="1" t="s">
        <v>29</v>
      </c>
      <c r="K35" s="1" t="s">
        <v>14</v>
      </c>
      <c r="L35" s="1" t="s">
        <v>19</v>
      </c>
      <c r="M35" s="1" t="s">
        <v>48</v>
      </c>
      <c r="N35" s="1" t="s">
        <v>14</v>
      </c>
      <c r="O35" s="1" t="s">
        <v>14</v>
      </c>
      <c r="P35" s="1" t="s">
        <v>48</v>
      </c>
      <c r="Q35" s="1" t="s">
        <v>14</v>
      </c>
      <c r="R35" s="1" t="s">
        <v>48</v>
      </c>
      <c r="S35" s="1" t="s">
        <v>50</v>
      </c>
      <c r="T35" s="1" t="s">
        <v>29</v>
      </c>
      <c r="U35" s="1" t="s">
        <v>29</v>
      </c>
      <c r="V35" s="1" t="s">
        <v>14</v>
      </c>
      <c r="W35" s="1" t="s">
        <v>40</v>
      </c>
      <c r="X35" s="1" t="s">
        <v>14</v>
      </c>
      <c r="Y35" s="1" t="s">
        <v>48</v>
      </c>
      <c r="Z35" s="1" t="s">
        <v>29</v>
      </c>
      <c r="AA35" s="1" t="s">
        <v>29</v>
      </c>
      <c r="AB35" s="1" t="s">
        <v>14</v>
      </c>
      <c r="AC35" s="1" t="s">
        <v>29</v>
      </c>
      <c r="AD35" s="1" t="s">
        <v>14</v>
      </c>
      <c r="AE35" s="1" t="s">
        <v>48</v>
      </c>
    </row>
    <row r="36" spans="1:31" ht="45" customHeight="1" x14ac:dyDescent="0.2">
      <c r="A36" s="1" t="s">
        <v>937</v>
      </c>
      <c r="B36" s="1" t="s">
        <v>1191</v>
      </c>
      <c r="C36" s="1" t="s">
        <v>499</v>
      </c>
      <c r="D36" s="1" t="s">
        <v>2026</v>
      </c>
      <c r="E36" s="1" t="s">
        <v>3853</v>
      </c>
      <c r="F36" s="1">
        <v>32</v>
      </c>
      <c r="G36" s="1">
        <v>26</v>
      </c>
      <c r="H36" s="1">
        <v>81.25</v>
      </c>
      <c r="I36" s="4">
        <f t="shared" si="1"/>
        <v>98.63636363636364</v>
      </c>
      <c r="J36" s="1" t="s">
        <v>13</v>
      </c>
      <c r="K36" s="1" t="s">
        <v>13</v>
      </c>
      <c r="L36" s="1" t="s">
        <v>70</v>
      </c>
      <c r="M36" s="1" t="s">
        <v>13</v>
      </c>
      <c r="N36" s="1" t="s">
        <v>13</v>
      </c>
      <c r="O36" s="1" t="s">
        <v>14</v>
      </c>
      <c r="P36" s="1" t="s">
        <v>13</v>
      </c>
      <c r="Q36" s="1" t="s">
        <v>13</v>
      </c>
      <c r="R36" s="1" t="s">
        <v>13</v>
      </c>
      <c r="S36" s="1" t="s">
        <v>76</v>
      </c>
      <c r="T36" s="1" t="s">
        <v>13</v>
      </c>
      <c r="U36" s="1" t="s">
        <v>13</v>
      </c>
      <c r="V36" s="1" t="s">
        <v>70</v>
      </c>
      <c r="W36" s="1" t="s">
        <v>13</v>
      </c>
      <c r="X36" s="1" t="s">
        <v>13</v>
      </c>
      <c r="Y36" s="1" t="s">
        <v>13</v>
      </c>
      <c r="Z36" s="1" t="s">
        <v>13</v>
      </c>
      <c r="AA36" s="1" t="s">
        <v>13</v>
      </c>
      <c r="AB36" s="1" t="s">
        <v>13</v>
      </c>
      <c r="AC36" s="1" t="s">
        <v>13</v>
      </c>
      <c r="AD36" s="1" t="s">
        <v>13</v>
      </c>
      <c r="AE36" s="1" t="s">
        <v>13</v>
      </c>
    </row>
    <row r="37" spans="1:31" ht="45" customHeight="1" x14ac:dyDescent="0.2">
      <c r="A37" s="1" t="s">
        <v>937</v>
      </c>
      <c r="B37" s="1" t="s">
        <v>1191</v>
      </c>
      <c r="C37" s="1" t="s">
        <v>499</v>
      </c>
      <c r="D37" s="1" t="s">
        <v>2027</v>
      </c>
      <c r="E37" s="1" t="s">
        <v>2028</v>
      </c>
      <c r="F37" s="1">
        <v>28</v>
      </c>
      <c r="G37" s="1">
        <v>15</v>
      </c>
      <c r="H37" s="1">
        <v>53.57</v>
      </c>
      <c r="I37" s="4">
        <f t="shared" si="1"/>
        <v>98.909090909090907</v>
      </c>
      <c r="J37" s="1" t="s">
        <v>13</v>
      </c>
      <c r="K37" s="1" t="s">
        <v>13</v>
      </c>
      <c r="L37" s="1" t="s">
        <v>13</v>
      </c>
      <c r="M37" s="1" t="s">
        <v>13</v>
      </c>
      <c r="N37" s="1" t="s">
        <v>13</v>
      </c>
      <c r="O37" s="1" t="s">
        <v>13</v>
      </c>
      <c r="P37" s="1" t="s">
        <v>13</v>
      </c>
      <c r="Q37" s="1" t="s">
        <v>13</v>
      </c>
      <c r="R37" s="1" t="s">
        <v>13</v>
      </c>
      <c r="S37" s="1" t="s">
        <v>59</v>
      </c>
      <c r="T37" s="1" t="s">
        <v>13</v>
      </c>
      <c r="U37" s="1" t="s">
        <v>13</v>
      </c>
      <c r="V37" s="1" t="s">
        <v>13</v>
      </c>
      <c r="W37" s="1" t="s">
        <v>13</v>
      </c>
      <c r="X37" s="1" t="s">
        <v>13</v>
      </c>
      <c r="Y37" s="1" t="s">
        <v>29</v>
      </c>
      <c r="Z37" s="1" t="s">
        <v>13</v>
      </c>
      <c r="AA37" s="1" t="s">
        <v>13</v>
      </c>
      <c r="AB37" s="1" t="s">
        <v>13</v>
      </c>
      <c r="AC37" s="1" t="s">
        <v>13</v>
      </c>
      <c r="AD37" s="1" t="s">
        <v>13</v>
      </c>
      <c r="AE37" s="1" t="s">
        <v>13</v>
      </c>
    </row>
    <row r="38" spans="1:31" ht="45" customHeight="1" x14ac:dyDescent="0.2">
      <c r="A38" s="1" t="s">
        <v>937</v>
      </c>
      <c r="B38" s="1" t="s">
        <v>1191</v>
      </c>
      <c r="C38" s="1" t="s">
        <v>499</v>
      </c>
      <c r="D38" s="1" t="s">
        <v>2029</v>
      </c>
      <c r="E38" s="1" t="s">
        <v>2030</v>
      </c>
      <c r="F38" s="1">
        <v>232</v>
      </c>
      <c r="G38" s="1">
        <v>103</v>
      </c>
      <c r="H38" s="1">
        <v>44.4</v>
      </c>
      <c r="I38" s="4">
        <f t="shared" si="1"/>
        <v>86.681818181818187</v>
      </c>
      <c r="J38" s="1" t="s">
        <v>29</v>
      </c>
      <c r="K38" s="1" t="s">
        <v>29</v>
      </c>
      <c r="L38" s="1" t="s">
        <v>70</v>
      </c>
      <c r="M38" s="1" t="s">
        <v>50</v>
      </c>
      <c r="N38" s="1" t="s">
        <v>19</v>
      </c>
      <c r="O38" s="1" t="s">
        <v>63</v>
      </c>
      <c r="P38" s="1" t="s">
        <v>59</v>
      </c>
      <c r="Q38" s="1" t="s">
        <v>59</v>
      </c>
      <c r="R38" s="1" t="s">
        <v>76</v>
      </c>
      <c r="S38" s="1" t="s">
        <v>3458</v>
      </c>
      <c r="T38" s="1" t="s">
        <v>70</v>
      </c>
      <c r="U38" s="1" t="s">
        <v>76</v>
      </c>
      <c r="V38" s="1" t="s">
        <v>39</v>
      </c>
      <c r="W38" s="1" t="s">
        <v>3361</v>
      </c>
      <c r="X38" s="1" t="s">
        <v>48</v>
      </c>
      <c r="Y38" s="1" t="s">
        <v>19</v>
      </c>
      <c r="Z38" s="1" t="s">
        <v>14</v>
      </c>
      <c r="AA38" s="1" t="s">
        <v>29</v>
      </c>
      <c r="AB38" s="1" t="s">
        <v>29</v>
      </c>
      <c r="AC38" s="1" t="s">
        <v>76</v>
      </c>
      <c r="AD38" s="1" t="s">
        <v>72</v>
      </c>
      <c r="AE38" s="1" t="s">
        <v>59</v>
      </c>
    </row>
    <row r="39" spans="1:31" ht="45" customHeight="1" x14ac:dyDescent="0.2">
      <c r="A39" s="1" t="s">
        <v>937</v>
      </c>
      <c r="B39" s="1" t="s">
        <v>1191</v>
      </c>
      <c r="C39" s="1" t="s">
        <v>499</v>
      </c>
      <c r="D39" s="1" t="s">
        <v>2031</v>
      </c>
      <c r="E39" s="1" t="s">
        <v>2032</v>
      </c>
      <c r="F39" s="1">
        <v>88</v>
      </c>
      <c r="G39" s="1">
        <v>44</v>
      </c>
      <c r="H39" s="1">
        <v>50</v>
      </c>
      <c r="I39" s="4">
        <f t="shared" si="1"/>
        <v>91.181818181818173</v>
      </c>
      <c r="J39" s="1" t="s">
        <v>15</v>
      </c>
      <c r="K39" s="1" t="s">
        <v>45</v>
      </c>
      <c r="L39" s="1" t="s">
        <v>72</v>
      </c>
      <c r="M39" s="1" t="s">
        <v>29</v>
      </c>
      <c r="N39" s="1" t="s">
        <v>29</v>
      </c>
      <c r="O39" s="1" t="s">
        <v>29</v>
      </c>
      <c r="P39" s="1" t="s">
        <v>45</v>
      </c>
      <c r="Q39" s="1" t="s">
        <v>48</v>
      </c>
      <c r="R39" s="1" t="s">
        <v>45</v>
      </c>
      <c r="S39" s="1" t="s">
        <v>72</v>
      </c>
      <c r="T39" s="1" t="s">
        <v>45</v>
      </c>
      <c r="U39" s="1" t="s">
        <v>40</v>
      </c>
      <c r="V39" s="1" t="s">
        <v>40</v>
      </c>
      <c r="W39" s="1" t="s">
        <v>19</v>
      </c>
      <c r="X39" s="1" t="s">
        <v>76</v>
      </c>
      <c r="Y39" s="1" t="s">
        <v>19</v>
      </c>
      <c r="Z39" s="1" t="s">
        <v>48</v>
      </c>
      <c r="AA39" s="1" t="s">
        <v>45</v>
      </c>
      <c r="AB39" s="1" t="s">
        <v>45</v>
      </c>
      <c r="AC39" s="1" t="s">
        <v>40</v>
      </c>
      <c r="AD39" s="1" t="s">
        <v>29</v>
      </c>
      <c r="AE39" s="1" t="s">
        <v>76</v>
      </c>
    </row>
    <row r="40" spans="1:31" ht="45" customHeight="1" x14ac:dyDescent="0.2">
      <c r="A40" s="1" t="s">
        <v>937</v>
      </c>
      <c r="B40" s="1" t="s">
        <v>1191</v>
      </c>
      <c r="C40" s="1" t="s">
        <v>499</v>
      </c>
      <c r="D40" s="1" t="s">
        <v>2033</v>
      </c>
      <c r="E40" s="1" t="s">
        <v>2034</v>
      </c>
      <c r="F40" s="1">
        <v>136</v>
      </c>
      <c r="G40" s="1">
        <v>64</v>
      </c>
      <c r="H40" s="1">
        <v>47.06</v>
      </c>
      <c r="I40" s="4">
        <f t="shared" si="1"/>
        <v>96.772727272727295</v>
      </c>
      <c r="J40" s="1" t="s">
        <v>69</v>
      </c>
      <c r="K40" s="1" t="s">
        <v>44</v>
      </c>
      <c r="L40" s="1" t="s">
        <v>45</v>
      </c>
      <c r="M40" s="1" t="s">
        <v>45</v>
      </c>
      <c r="N40" s="1" t="s">
        <v>44</v>
      </c>
      <c r="O40" s="1" t="s">
        <v>69</v>
      </c>
      <c r="P40" s="1" t="s">
        <v>44</v>
      </c>
      <c r="Q40" s="1" t="s">
        <v>69</v>
      </c>
      <c r="R40" s="1" t="s">
        <v>69</v>
      </c>
      <c r="S40" s="1" t="s">
        <v>18</v>
      </c>
      <c r="T40" s="1" t="s">
        <v>69</v>
      </c>
      <c r="U40" s="1" t="s">
        <v>69</v>
      </c>
      <c r="V40" s="1" t="s">
        <v>44</v>
      </c>
      <c r="W40" s="1" t="s">
        <v>69</v>
      </c>
      <c r="X40" s="1" t="s">
        <v>44</v>
      </c>
      <c r="Y40" s="1" t="s">
        <v>44</v>
      </c>
      <c r="Z40" s="1" t="s">
        <v>44</v>
      </c>
      <c r="AA40" s="1" t="s">
        <v>69</v>
      </c>
      <c r="AB40" s="1" t="s">
        <v>69</v>
      </c>
      <c r="AC40" s="1" t="s">
        <v>69</v>
      </c>
      <c r="AD40" s="1" t="s">
        <v>45</v>
      </c>
      <c r="AE40" s="1" t="s">
        <v>69</v>
      </c>
    </row>
    <row r="41" spans="1:31" ht="45" customHeight="1" x14ac:dyDescent="0.2">
      <c r="A41" s="1" t="s">
        <v>937</v>
      </c>
      <c r="B41" s="1" t="s">
        <v>1191</v>
      </c>
      <c r="C41" s="1" t="s">
        <v>499</v>
      </c>
      <c r="D41" s="1" t="s">
        <v>2035</v>
      </c>
      <c r="E41" s="1" t="s">
        <v>2036</v>
      </c>
      <c r="F41" s="1">
        <v>49</v>
      </c>
      <c r="G41" s="1">
        <v>21</v>
      </c>
      <c r="H41" s="1">
        <v>42.86</v>
      </c>
      <c r="I41" s="4">
        <f t="shared" si="1"/>
        <v>93.454545454545439</v>
      </c>
      <c r="J41" s="1" t="s">
        <v>13</v>
      </c>
      <c r="K41" s="1" t="s">
        <v>45</v>
      </c>
      <c r="L41" s="1" t="s">
        <v>50</v>
      </c>
      <c r="M41" s="1" t="s">
        <v>40</v>
      </c>
      <c r="N41" s="1" t="s">
        <v>50</v>
      </c>
      <c r="O41" s="1" t="s">
        <v>40</v>
      </c>
      <c r="P41" s="1" t="s">
        <v>13</v>
      </c>
      <c r="Q41" s="1" t="s">
        <v>45</v>
      </c>
      <c r="R41" s="1" t="s">
        <v>45</v>
      </c>
      <c r="S41" s="1" t="s">
        <v>18</v>
      </c>
      <c r="T41" s="1" t="s">
        <v>13</v>
      </c>
      <c r="U41" s="1" t="s">
        <v>13</v>
      </c>
      <c r="V41" s="1" t="s">
        <v>45</v>
      </c>
      <c r="W41" s="1" t="s">
        <v>40</v>
      </c>
      <c r="X41" s="1" t="s">
        <v>40</v>
      </c>
      <c r="Y41" s="1" t="s">
        <v>76</v>
      </c>
      <c r="Z41" s="1" t="s">
        <v>45</v>
      </c>
      <c r="AA41" s="1" t="s">
        <v>45</v>
      </c>
      <c r="AB41" s="1" t="s">
        <v>45</v>
      </c>
      <c r="AC41" s="1" t="s">
        <v>40</v>
      </c>
      <c r="AD41" s="1" t="s">
        <v>45</v>
      </c>
      <c r="AE41" s="1" t="s">
        <v>45</v>
      </c>
    </row>
    <row r="42" spans="1:31" ht="45" customHeight="1" x14ac:dyDescent="0.2">
      <c r="A42" s="1" t="s">
        <v>937</v>
      </c>
      <c r="B42" s="1" t="s">
        <v>1191</v>
      </c>
      <c r="C42" s="1" t="s">
        <v>499</v>
      </c>
      <c r="D42" s="1" t="s">
        <v>2037</v>
      </c>
      <c r="E42" s="1" t="s">
        <v>2038</v>
      </c>
      <c r="F42" s="1">
        <v>31</v>
      </c>
      <c r="G42" s="1">
        <v>24</v>
      </c>
      <c r="H42" s="1">
        <v>77.42</v>
      </c>
      <c r="I42" s="4">
        <f t="shared" si="1"/>
        <v>91.454545454545482</v>
      </c>
      <c r="J42" s="1" t="s">
        <v>22</v>
      </c>
      <c r="K42" s="1" t="s">
        <v>48</v>
      </c>
      <c r="L42" s="1" t="s">
        <v>70</v>
      </c>
      <c r="M42" s="1" t="s">
        <v>48</v>
      </c>
      <c r="N42" s="1" t="s">
        <v>15</v>
      </c>
      <c r="O42" s="1" t="s">
        <v>48</v>
      </c>
      <c r="P42" s="1" t="s">
        <v>70</v>
      </c>
      <c r="Q42" s="1" t="s">
        <v>45</v>
      </c>
      <c r="R42" s="1" t="s">
        <v>18</v>
      </c>
      <c r="S42" s="1" t="s">
        <v>40</v>
      </c>
      <c r="T42" s="1" t="s">
        <v>70</v>
      </c>
      <c r="U42" s="1" t="s">
        <v>14</v>
      </c>
      <c r="V42" s="1" t="s">
        <v>70</v>
      </c>
      <c r="W42" s="1" t="s">
        <v>19</v>
      </c>
      <c r="X42" s="1" t="s">
        <v>14</v>
      </c>
      <c r="Y42" s="1" t="s">
        <v>14</v>
      </c>
      <c r="Z42" s="1" t="s">
        <v>14</v>
      </c>
      <c r="AA42" s="1" t="s">
        <v>18</v>
      </c>
      <c r="AB42" s="1" t="s">
        <v>14</v>
      </c>
      <c r="AC42" s="1" t="s">
        <v>76</v>
      </c>
      <c r="AD42" s="1" t="s">
        <v>48</v>
      </c>
      <c r="AE42" s="1" t="s">
        <v>70</v>
      </c>
    </row>
    <row r="43" spans="1:31" ht="45" customHeight="1" x14ac:dyDescent="0.2">
      <c r="A43" s="1" t="s">
        <v>937</v>
      </c>
      <c r="B43" s="1" t="s">
        <v>1191</v>
      </c>
      <c r="C43" s="1" t="s">
        <v>499</v>
      </c>
      <c r="D43" s="1" t="s">
        <v>2039</v>
      </c>
      <c r="E43" s="1" t="s">
        <v>2040</v>
      </c>
      <c r="F43" s="1">
        <v>16</v>
      </c>
      <c r="G43" s="1">
        <v>13</v>
      </c>
      <c r="H43" s="1">
        <v>81.25</v>
      </c>
      <c r="I43" s="4">
        <f t="shared" si="1"/>
        <v>96.681818181818187</v>
      </c>
      <c r="J43" s="1" t="s">
        <v>13</v>
      </c>
      <c r="K43" s="1" t="s">
        <v>13</v>
      </c>
      <c r="L43" s="1" t="s">
        <v>14</v>
      </c>
      <c r="M43" s="1" t="s">
        <v>72</v>
      </c>
      <c r="N43" s="1" t="s">
        <v>48</v>
      </c>
      <c r="O43" s="1" t="s">
        <v>13</v>
      </c>
      <c r="P43" s="1" t="s">
        <v>14</v>
      </c>
      <c r="Q43" s="1" t="s">
        <v>13</v>
      </c>
      <c r="R43" s="1" t="s">
        <v>13</v>
      </c>
      <c r="S43" s="1" t="s">
        <v>48</v>
      </c>
      <c r="T43" s="1" t="s">
        <v>13</v>
      </c>
      <c r="U43" s="1" t="s">
        <v>14</v>
      </c>
      <c r="V43" s="1" t="s">
        <v>14</v>
      </c>
      <c r="W43" s="1" t="s">
        <v>13</v>
      </c>
      <c r="X43" s="1" t="s">
        <v>13</v>
      </c>
      <c r="Y43" s="1" t="s">
        <v>14</v>
      </c>
      <c r="Z43" s="1" t="s">
        <v>13</v>
      </c>
      <c r="AA43" s="1" t="s">
        <v>13</v>
      </c>
      <c r="AB43" s="1" t="s">
        <v>13</v>
      </c>
      <c r="AC43" s="1" t="s">
        <v>13</v>
      </c>
      <c r="AD43" s="1" t="s">
        <v>13</v>
      </c>
      <c r="AE43" s="1" t="s">
        <v>13</v>
      </c>
    </row>
    <row r="44" spans="1:31" ht="45" customHeight="1" x14ac:dyDescent="0.2">
      <c r="A44" s="1" t="s">
        <v>937</v>
      </c>
      <c r="B44" s="1" t="s">
        <v>1191</v>
      </c>
      <c r="C44" s="1" t="s">
        <v>499</v>
      </c>
      <c r="D44" s="1" t="s">
        <v>2041</v>
      </c>
      <c r="E44" s="1" t="s">
        <v>3854</v>
      </c>
      <c r="F44" s="1">
        <v>44</v>
      </c>
      <c r="G44" s="1">
        <v>20</v>
      </c>
      <c r="H44" s="1">
        <v>45.45</v>
      </c>
      <c r="I44" s="4">
        <f t="shared" si="1"/>
        <v>99.5</v>
      </c>
      <c r="J44" s="1" t="s">
        <v>13</v>
      </c>
      <c r="K44" s="1" t="s">
        <v>45</v>
      </c>
      <c r="L44" s="1" t="s">
        <v>15</v>
      </c>
      <c r="M44" s="1" t="s">
        <v>13</v>
      </c>
      <c r="N44" s="1" t="s">
        <v>13</v>
      </c>
      <c r="O44" s="1" t="s">
        <v>13</v>
      </c>
      <c r="P44" s="1" t="s">
        <v>13</v>
      </c>
      <c r="Q44" s="1" t="s">
        <v>13</v>
      </c>
      <c r="R44" s="1" t="s">
        <v>13</v>
      </c>
      <c r="S44" s="1" t="s">
        <v>13</v>
      </c>
      <c r="T44" s="1" t="s">
        <v>13</v>
      </c>
      <c r="U44" s="1" t="s">
        <v>13</v>
      </c>
      <c r="V44" s="1" t="s">
        <v>13</v>
      </c>
      <c r="W44" s="1" t="s">
        <v>13</v>
      </c>
      <c r="X44" s="1" t="s">
        <v>13</v>
      </c>
      <c r="Y44" s="1" t="s">
        <v>13</v>
      </c>
      <c r="Z44" s="1" t="s">
        <v>13</v>
      </c>
      <c r="AA44" s="1" t="s">
        <v>13</v>
      </c>
      <c r="AB44" s="1" t="s">
        <v>13</v>
      </c>
      <c r="AC44" s="1" t="s">
        <v>13</v>
      </c>
      <c r="AD44" s="1" t="s">
        <v>13</v>
      </c>
      <c r="AE44" s="1" t="s">
        <v>13</v>
      </c>
    </row>
    <row r="46" spans="1:31" ht="39.950000000000003" customHeight="1" x14ac:dyDescent="0.2">
      <c r="A46" s="68" t="s">
        <v>2406</v>
      </c>
      <c r="B46" s="68"/>
      <c r="C46" s="68"/>
      <c r="D46" s="68"/>
      <c r="E46" s="68"/>
      <c r="F46" s="68"/>
      <c r="G46" s="68"/>
      <c r="H46" s="68"/>
      <c r="I46" s="47"/>
      <c r="J46" s="47"/>
      <c r="K46" s="50"/>
      <c r="L46" s="50"/>
      <c r="M46" s="50"/>
      <c r="N46" s="47"/>
      <c r="O46" s="50"/>
      <c r="P46" s="50"/>
      <c r="Q46" s="50"/>
      <c r="R46" s="47"/>
      <c r="S46" s="47"/>
      <c r="T46" s="47"/>
      <c r="U46" s="47"/>
      <c r="V46" s="50"/>
      <c r="W46" s="47"/>
      <c r="X46" s="47"/>
      <c r="Y46" s="47"/>
      <c r="Z46" s="47"/>
      <c r="AA46" s="47"/>
      <c r="AB46" s="47"/>
      <c r="AC46" s="47"/>
      <c r="AD46" s="47"/>
      <c r="AE46" s="47"/>
    </row>
    <row r="47" spans="1:31" ht="25.5" x14ac:dyDescent="0.2">
      <c r="A47" s="39" t="s">
        <v>102</v>
      </c>
      <c r="B47" s="69" t="s">
        <v>4201</v>
      </c>
      <c r="C47" s="70"/>
      <c r="D47" s="64" t="s">
        <v>3</v>
      </c>
      <c r="E47" s="64" t="s">
        <v>4</v>
      </c>
      <c r="F47" s="64" t="s">
        <v>5</v>
      </c>
      <c r="G47" s="64" t="s">
        <v>6</v>
      </c>
      <c r="H47" s="64" t="s">
        <v>7</v>
      </c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</row>
    <row r="48" spans="1:31" ht="80.099999999999994" customHeight="1" x14ac:dyDescent="0.2">
      <c r="A48" s="39" t="s">
        <v>0</v>
      </c>
      <c r="B48" s="39" t="s">
        <v>4209</v>
      </c>
      <c r="C48" s="39" t="s">
        <v>2</v>
      </c>
      <c r="D48" s="64"/>
      <c r="E48" s="64"/>
      <c r="F48" s="64"/>
      <c r="G48" s="64"/>
      <c r="H48" s="64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</row>
    <row r="49" spans="1:31" ht="45" customHeight="1" x14ac:dyDescent="0.2">
      <c r="A49" s="1" t="s">
        <v>937</v>
      </c>
      <c r="B49" s="1" t="s">
        <v>9</v>
      </c>
      <c r="C49" s="1" t="s">
        <v>10</v>
      </c>
      <c r="D49" s="1" t="s">
        <v>940</v>
      </c>
      <c r="E49" s="1" t="s">
        <v>941</v>
      </c>
      <c r="F49" s="1">
        <v>62</v>
      </c>
      <c r="G49" s="1">
        <v>24</v>
      </c>
      <c r="H49" s="1">
        <v>38.71</v>
      </c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</row>
    <row r="50" spans="1:31" ht="45" customHeight="1" x14ac:dyDescent="0.2">
      <c r="A50" s="1" t="s">
        <v>937</v>
      </c>
      <c r="B50" s="1" t="s">
        <v>9</v>
      </c>
      <c r="C50" s="1" t="s">
        <v>10</v>
      </c>
      <c r="D50" s="1" t="s">
        <v>944</v>
      </c>
      <c r="E50" s="1" t="s">
        <v>945</v>
      </c>
      <c r="F50" s="1">
        <v>21</v>
      </c>
      <c r="G50" s="1">
        <v>7</v>
      </c>
      <c r="H50" s="1">
        <v>33.33</v>
      </c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</row>
    <row r="51" spans="1:31" ht="45" customHeight="1" x14ac:dyDescent="0.2">
      <c r="A51" s="1" t="s">
        <v>937</v>
      </c>
      <c r="B51" s="1" t="s">
        <v>9</v>
      </c>
      <c r="C51" s="1" t="s">
        <v>10</v>
      </c>
      <c r="D51" s="1" t="s">
        <v>952</v>
      </c>
      <c r="E51" s="1" t="s">
        <v>953</v>
      </c>
      <c r="F51" s="1">
        <v>25</v>
      </c>
      <c r="G51" s="1">
        <v>8</v>
      </c>
      <c r="H51" s="1">
        <v>32</v>
      </c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</row>
    <row r="52" spans="1:31" ht="45" customHeight="1" x14ac:dyDescent="0.2">
      <c r="A52" s="1" t="s">
        <v>937</v>
      </c>
      <c r="B52" s="1" t="s">
        <v>9</v>
      </c>
      <c r="C52" s="1" t="s">
        <v>10</v>
      </c>
      <c r="D52" s="1" t="s">
        <v>958</v>
      </c>
      <c r="E52" s="1" t="s">
        <v>959</v>
      </c>
      <c r="F52" s="1">
        <v>45</v>
      </c>
      <c r="G52" s="1">
        <v>12</v>
      </c>
      <c r="H52" s="1">
        <v>26.67</v>
      </c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</row>
    <row r="53" spans="1:31" ht="45" customHeight="1" x14ac:dyDescent="0.2">
      <c r="A53" s="1" t="s">
        <v>937</v>
      </c>
      <c r="B53" s="1" t="s">
        <v>9</v>
      </c>
      <c r="C53" s="1" t="s">
        <v>10</v>
      </c>
      <c r="D53" s="1" t="s">
        <v>2499</v>
      </c>
      <c r="E53" s="1" t="s">
        <v>2500</v>
      </c>
      <c r="F53" s="1">
        <v>19</v>
      </c>
      <c r="G53" s="1">
        <v>6</v>
      </c>
      <c r="H53" s="1">
        <v>31.58</v>
      </c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</row>
    <row r="54" spans="1:31" ht="45" customHeight="1" x14ac:dyDescent="0.2">
      <c r="A54" s="1" t="s">
        <v>937</v>
      </c>
      <c r="B54" s="1" t="s">
        <v>9</v>
      </c>
      <c r="C54" s="1" t="s">
        <v>10</v>
      </c>
      <c r="D54" s="1" t="s">
        <v>960</v>
      </c>
      <c r="E54" s="1" t="s">
        <v>961</v>
      </c>
      <c r="F54" s="1">
        <v>44</v>
      </c>
      <c r="G54" s="1">
        <v>15</v>
      </c>
      <c r="H54" s="1">
        <v>34.090000000000003</v>
      </c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</row>
    <row r="55" spans="1:31" ht="45" customHeight="1" x14ac:dyDescent="0.2">
      <c r="A55" s="1" t="s">
        <v>937</v>
      </c>
      <c r="B55" s="1" t="s">
        <v>9</v>
      </c>
      <c r="C55" s="1" t="s">
        <v>10</v>
      </c>
      <c r="D55" s="1" t="s">
        <v>974</v>
      </c>
      <c r="E55" s="1" t="s">
        <v>975</v>
      </c>
      <c r="F55" s="1">
        <v>53</v>
      </c>
      <c r="G55" s="1">
        <v>15</v>
      </c>
      <c r="H55" s="1">
        <v>28.3</v>
      </c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</row>
    <row r="56" spans="1:31" ht="45" customHeight="1" x14ac:dyDescent="0.2">
      <c r="A56" s="1" t="s">
        <v>937</v>
      </c>
      <c r="B56" s="1" t="s">
        <v>1191</v>
      </c>
      <c r="C56" s="1" t="s">
        <v>499</v>
      </c>
      <c r="D56" s="1" t="s">
        <v>2000</v>
      </c>
      <c r="E56" s="1" t="s">
        <v>2001</v>
      </c>
      <c r="F56" s="1">
        <v>75</v>
      </c>
      <c r="G56" s="1">
        <v>29</v>
      </c>
      <c r="H56" s="1">
        <v>38.67</v>
      </c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</row>
    <row r="57" spans="1:31" ht="45" customHeight="1" x14ac:dyDescent="0.2">
      <c r="A57" s="1" t="s">
        <v>937</v>
      </c>
      <c r="B57" s="1" t="s">
        <v>1191</v>
      </c>
      <c r="C57" s="1" t="s">
        <v>499</v>
      </c>
      <c r="D57" s="1" t="s">
        <v>2501</v>
      </c>
      <c r="E57" s="1" t="s">
        <v>2502</v>
      </c>
      <c r="F57" s="1">
        <v>270</v>
      </c>
      <c r="G57" s="1">
        <v>28</v>
      </c>
      <c r="H57" s="1">
        <v>10.37</v>
      </c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</row>
    <row r="58" spans="1:31" ht="45" customHeight="1" x14ac:dyDescent="0.2">
      <c r="A58" s="1" t="s">
        <v>937</v>
      </c>
      <c r="B58" s="1" t="s">
        <v>1191</v>
      </c>
      <c r="C58" s="1" t="s">
        <v>499</v>
      </c>
      <c r="D58" s="1" t="s">
        <v>2505</v>
      </c>
      <c r="E58" s="1" t="s">
        <v>2506</v>
      </c>
      <c r="F58" s="1">
        <v>138</v>
      </c>
      <c r="G58" s="1">
        <v>47</v>
      </c>
      <c r="H58" s="1">
        <v>34.06</v>
      </c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</row>
    <row r="59" spans="1:31" ht="45" customHeight="1" x14ac:dyDescent="0.2">
      <c r="A59" s="1" t="s">
        <v>937</v>
      </c>
      <c r="B59" s="1" t="s">
        <v>1191</v>
      </c>
      <c r="C59" s="1" t="s">
        <v>499</v>
      </c>
      <c r="D59" s="1" t="s">
        <v>2514</v>
      </c>
      <c r="E59" s="1" t="s">
        <v>2515</v>
      </c>
      <c r="F59" s="1">
        <v>84</v>
      </c>
      <c r="G59" s="1">
        <v>23</v>
      </c>
      <c r="H59" s="1">
        <v>27.38</v>
      </c>
    </row>
    <row r="60" spans="1:31" ht="45" customHeight="1" x14ac:dyDescent="0.2">
      <c r="A60" s="1" t="s">
        <v>937</v>
      </c>
      <c r="B60" s="1" t="s">
        <v>1191</v>
      </c>
      <c r="C60" s="1" t="s">
        <v>499</v>
      </c>
      <c r="D60" s="1" t="s">
        <v>2004</v>
      </c>
      <c r="E60" s="1" t="s">
        <v>2516</v>
      </c>
      <c r="F60" s="1">
        <v>56</v>
      </c>
      <c r="G60" s="1">
        <v>19</v>
      </c>
      <c r="H60" s="1">
        <v>33.93</v>
      </c>
    </row>
    <row r="65" spans="1:5" x14ac:dyDescent="0.2">
      <c r="A65" s="106"/>
      <c r="B65" s="106"/>
      <c r="C65" s="106"/>
      <c r="D65" s="106"/>
      <c r="E65" s="106"/>
    </row>
    <row r="66" spans="1:5" x14ac:dyDescent="0.2">
      <c r="A66" s="47"/>
      <c r="B66" s="47"/>
      <c r="C66" s="47"/>
      <c r="D66" s="47"/>
      <c r="E66" s="47"/>
    </row>
    <row r="67" spans="1:5" x14ac:dyDescent="0.2">
      <c r="A67" s="48"/>
      <c r="B67" s="48"/>
      <c r="C67" s="47"/>
      <c r="D67" s="48"/>
      <c r="E67" s="48"/>
    </row>
    <row r="68" spans="1:5" x14ac:dyDescent="0.2">
      <c r="A68" s="48"/>
      <c r="B68" s="48"/>
      <c r="C68" s="47"/>
      <c r="D68" s="48"/>
      <c r="E68" s="48"/>
    </row>
  </sheetData>
  <mergeCells count="18">
    <mergeCell ref="J1:AE3"/>
    <mergeCell ref="A1:I1"/>
    <mergeCell ref="D3:D4"/>
    <mergeCell ref="E3:E4"/>
    <mergeCell ref="F3:F4"/>
    <mergeCell ref="G3:G4"/>
    <mergeCell ref="H3:H4"/>
    <mergeCell ref="I3:I4"/>
    <mergeCell ref="B3:C3"/>
    <mergeCell ref="A2:I2"/>
    <mergeCell ref="H47:H48"/>
    <mergeCell ref="A65:E65"/>
    <mergeCell ref="A46:H46"/>
    <mergeCell ref="D47:D48"/>
    <mergeCell ref="E47:E48"/>
    <mergeCell ref="F47:F48"/>
    <mergeCell ref="G47:G48"/>
    <mergeCell ref="B47:C47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6"/>
  <sheetViews>
    <sheetView showGridLines="0" zoomScale="70" zoomScaleNormal="70" workbookViewId="0">
      <pane xSplit="5" ySplit="4" topLeftCell="F14" activePane="bottomRight" state="frozen"/>
      <selection pane="topRight" activeCell="F1" sqref="F1"/>
      <selection pane="bottomLeft" activeCell="A4" sqref="A4"/>
      <selection pane="bottomRight" activeCell="K18" sqref="K18"/>
    </sheetView>
  </sheetViews>
  <sheetFormatPr defaultColWidth="9.140625" defaultRowHeight="15" x14ac:dyDescent="0.25"/>
  <cols>
    <col min="1" max="1" width="20.7109375" style="11" customWidth="1"/>
    <col min="2" max="2" width="11.7109375" style="11" customWidth="1"/>
    <col min="3" max="3" width="20.7109375" style="11" customWidth="1"/>
    <col min="4" max="4" width="15.7109375" style="11" customWidth="1"/>
    <col min="5" max="5" width="30.7109375" style="11" customWidth="1"/>
    <col min="6" max="8" width="15.7109375" style="11" customWidth="1"/>
    <col min="9" max="9" width="20.7109375" style="11" customWidth="1"/>
    <col min="10" max="31" width="30.7109375" style="11" customWidth="1"/>
    <col min="32" max="16384" width="9.140625" style="11"/>
  </cols>
  <sheetData>
    <row r="1" spans="1:31" s="8" customFormat="1" ht="35.1" customHeight="1" x14ac:dyDescent="0.25">
      <c r="A1" s="67" t="s">
        <v>126</v>
      </c>
      <c r="B1" s="67"/>
      <c r="C1" s="67"/>
      <c r="D1" s="67"/>
      <c r="E1" s="67"/>
      <c r="F1" s="67"/>
      <c r="G1" s="67"/>
      <c r="H1" s="67"/>
      <c r="I1" s="67"/>
      <c r="J1" s="66" t="s">
        <v>3307</v>
      </c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</row>
    <row r="2" spans="1:31" s="8" customFormat="1" ht="22.9" customHeight="1" x14ac:dyDescent="0.25">
      <c r="A2" s="71" t="s">
        <v>4263</v>
      </c>
      <c r="B2" s="72"/>
      <c r="C2" s="72"/>
      <c r="D2" s="72"/>
      <c r="E2" s="72"/>
      <c r="F2" s="72"/>
      <c r="G2" s="72"/>
      <c r="H2" s="72"/>
      <c r="I2" s="73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</row>
    <row r="3" spans="1:31" s="8" customFormat="1" ht="30" customHeight="1" x14ac:dyDescent="0.25">
      <c r="A3" s="39" t="s">
        <v>102</v>
      </c>
      <c r="B3" s="108" t="s">
        <v>4201</v>
      </c>
      <c r="C3" s="70"/>
      <c r="D3" s="64" t="s">
        <v>3</v>
      </c>
      <c r="E3" s="64" t="s">
        <v>4</v>
      </c>
      <c r="F3" s="64" t="s">
        <v>5</v>
      </c>
      <c r="G3" s="64" t="s">
        <v>6</v>
      </c>
      <c r="H3" s="64" t="s">
        <v>7</v>
      </c>
      <c r="I3" s="64" t="s">
        <v>101</v>
      </c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</row>
    <row r="4" spans="1:31" s="8" customFormat="1" ht="155.1" customHeight="1" x14ac:dyDescent="0.25">
      <c r="A4" s="39" t="s">
        <v>0</v>
      </c>
      <c r="B4" s="39" t="s">
        <v>4209</v>
      </c>
      <c r="C4" s="39" t="s">
        <v>2</v>
      </c>
      <c r="D4" s="64"/>
      <c r="E4" s="64"/>
      <c r="F4" s="64"/>
      <c r="G4" s="64"/>
      <c r="H4" s="64"/>
      <c r="I4" s="64"/>
      <c r="J4" s="29" t="s">
        <v>3317</v>
      </c>
      <c r="K4" s="29" t="s">
        <v>3318</v>
      </c>
      <c r="L4" s="29" t="s">
        <v>3319</v>
      </c>
      <c r="M4" s="29" t="s">
        <v>3320</v>
      </c>
      <c r="N4" s="29" t="s">
        <v>3321</v>
      </c>
      <c r="O4" s="29" t="s">
        <v>3322</v>
      </c>
      <c r="P4" s="29" t="s">
        <v>3323</v>
      </c>
      <c r="Q4" s="29" t="s">
        <v>3324</v>
      </c>
      <c r="R4" s="29" t="s">
        <v>3325</v>
      </c>
      <c r="S4" s="29" t="s">
        <v>3326</v>
      </c>
      <c r="T4" s="29" t="s">
        <v>3327</v>
      </c>
      <c r="U4" s="29" t="s">
        <v>3328</v>
      </c>
      <c r="V4" s="29" t="s">
        <v>3329</v>
      </c>
      <c r="W4" s="29" t="s">
        <v>3330</v>
      </c>
      <c r="X4" s="29" t="s">
        <v>3331</v>
      </c>
      <c r="Y4" s="29" t="s">
        <v>3332</v>
      </c>
      <c r="Z4" s="29" t="s">
        <v>3333</v>
      </c>
      <c r="AA4" s="29" t="s">
        <v>3334</v>
      </c>
      <c r="AB4" s="29" t="s">
        <v>3335</v>
      </c>
      <c r="AC4" s="29" t="s">
        <v>3336</v>
      </c>
      <c r="AD4" s="29" t="s">
        <v>3337</v>
      </c>
      <c r="AE4" s="29" t="s">
        <v>3338</v>
      </c>
    </row>
    <row r="5" spans="1:31" ht="45" customHeight="1" x14ac:dyDescent="0.25">
      <c r="A5" s="1" t="s">
        <v>976</v>
      </c>
      <c r="B5" s="1" t="s">
        <v>9</v>
      </c>
      <c r="C5" s="1" t="s">
        <v>10</v>
      </c>
      <c r="D5" s="1" t="s">
        <v>977</v>
      </c>
      <c r="E5" s="1" t="s">
        <v>978</v>
      </c>
      <c r="F5" s="1">
        <v>131</v>
      </c>
      <c r="G5" s="1">
        <v>82</v>
      </c>
      <c r="H5" s="1">
        <v>62.6</v>
      </c>
      <c r="I5" s="6">
        <f>(J5+K5+L5+M5+N5+O5+P5+Q5+R5+S5+U5+V5+W5+X5+Z5+AA5+AB5+AE5)*100/18</f>
        <v>91.555555555555543</v>
      </c>
      <c r="J5" s="1" t="s">
        <v>44</v>
      </c>
      <c r="K5" s="1" t="s">
        <v>70</v>
      </c>
      <c r="L5" s="1" t="s">
        <v>48</v>
      </c>
      <c r="M5" s="1" t="s">
        <v>15</v>
      </c>
      <c r="N5" s="1" t="s">
        <v>76</v>
      </c>
      <c r="O5" s="1" t="s">
        <v>40</v>
      </c>
      <c r="P5" s="1" t="s">
        <v>14</v>
      </c>
      <c r="Q5" s="1" t="s">
        <v>81</v>
      </c>
      <c r="R5" s="1" t="s">
        <v>40</v>
      </c>
      <c r="S5" s="1" t="s">
        <v>63</v>
      </c>
      <c r="T5" s="1" t="s">
        <v>4262</v>
      </c>
      <c r="U5" s="1" t="s">
        <v>15</v>
      </c>
      <c r="V5" s="1" t="s">
        <v>76</v>
      </c>
      <c r="W5" s="1" t="s">
        <v>15</v>
      </c>
      <c r="X5" s="1" t="s">
        <v>70</v>
      </c>
      <c r="Y5" s="1" t="s">
        <v>4262</v>
      </c>
      <c r="Z5" s="1" t="s">
        <v>45</v>
      </c>
      <c r="AA5" s="1" t="s">
        <v>69</v>
      </c>
      <c r="AB5" s="1" t="s">
        <v>45</v>
      </c>
      <c r="AC5" s="1" t="s">
        <v>4262</v>
      </c>
      <c r="AD5" s="1" t="s">
        <v>4262</v>
      </c>
      <c r="AE5" s="1" t="s">
        <v>48</v>
      </c>
    </row>
    <row r="6" spans="1:31" ht="45" customHeight="1" x14ac:dyDescent="0.25">
      <c r="A6" s="1" t="s">
        <v>976</v>
      </c>
      <c r="B6" s="1" t="s">
        <v>9</v>
      </c>
      <c r="C6" s="1" t="s">
        <v>10</v>
      </c>
      <c r="D6" s="1" t="s">
        <v>983</v>
      </c>
      <c r="E6" s="1" t="s">
        <v>984</v>
      </c>
      <c r="F6" s="1">
        <v>217</v>
      </c>
      <c r="G6" s="1">
        <v>95</v>
      </c>
      <c r="H6" s="1">
        <v>43.78</v>
      </c>
      <c r="I6" s="6">
        <f t="shared" ref="I6:I10" si="0">(J6+K6+L6+M6+N6+O6+P6+Q6+R6+S6+U6+V6+W6+X6+Z6+AA6+AB6+AE6)*100/18</f>
        <v>92.222222222222229</v>
      </c>
      <c r="J6" s="1" t="s">
        <v>69</v>
      </c>
      <c r="K6" s="1" t="s">
        <v>68</v>
      </c>
      <c r="L6" s="1" t="s">
        <v>70</v>
      </c>
      <c r="M6" s="1" t="s">
        <v>69</v>
      </c>
      <c r="N6" s="1" t="s">
        <v>3359</v>
      </c>
      <c r="O6" s="1" t="s">
        <v>50</v>
      </c>
      <c r="P6" s="1" t="s">
        <v>13</v>
      </c>
      <c r="Q6" s="1" t="s">
        <v>59</v>
      </c>
      <c r="R6" s="1" t="s">
        <v>18</v>
      </c>
      <c r="S6" s="1" t="s">
        <v>18</v>
      </c>
      <c r="T6" s="1" t="s">
        <v>4262</v>
      </c>
      <c r="U6" s="1" t="s">
        <v>44</v>
      </c>
      <c r="V6" s="1" t="s">
        <v>48</v>
      </c>
      <c r="W6" s="1" t="s">
        <v>48</v>
      </c>
      <c r="X6" s="1" t="s">
        <v>45</v>
      </c>
      <c r="Y6" s="1" t="s">
        <v>4262</v>
      </c>
      <c r="Z6" s="1" t="s">
        <v>70</v>
      </c>
      <c r="AA6" s="1" t="s">
        <v>70</v>
      </c>
      <c r="AB6" s="1" t="s">
        <v>68</v>
      </c>
      <c r="AC6" s="1" t="s">
        <v>4262</v>
      </c>
      <c r="AD6" s="1" t="s">
        <v>4262</v>
      </c>
      <c r="AE6" s="1" t="s">
        <v>40</v>
      </c>
    </row>
    <row r="7" spans="1:31" ht="45" customHeight="1" x14ac:dyDescent="0.25">
      <c r="A7" s="1" t="s">
        <v>976</v>
      </c>
      <c r="B7" s="1" t="s">
        <v>9</v>
      </c>
      <c r="C7" s="1" t="s">
        <v>10</v>
      </c>
      <c r="D7" s="1" t="s">
        <v>989</v>
      </c>
      <c r="E7" s="1" t="s">
        <v>990</v>
      </c>
      <c r="F7" s="1">
        <v>80</v>
      </c>
      <c r="G7" s="1">
        <v>48</v>
      </c>
      <c r="H7" s="1">
        <v>60</v>
      </c>
      <c r="I7" s="6">
        <f t="shared" si="0"/>
        <v>97.333333333333343</v>
      </c>
      <c r="J7" s="1" t="s">
        <v>45</v>
      </c>
      <c r="K7" s="1" t="s">
        <v>13</v>
      </c>
      <c r="L7" s="1" t="s">
        <v>69</v>
      </c>
      <c r="M7" s="1" t="s">
        <v>13</v>
      </c>
      <c r="N7" s="1" t="s">
        <v>45</v>
      </c>
      <c r="O7" s="1" t="s">
        <v>70</v>
      </c>
      <c r="P7" s="1" t="s">
        <v>15</v>
      </c>
      <c r="Q7" s="1" t="s">
        <v>69</v>
      </c>
      <c r="R7" s="1" t="s">
        <v>69</v>
      </c>
      <c r="S7" s="1" t="s">
        <v>44</v>
      </c>
      <c r="T7" s="1" t="s">
        <v>4262</v>
      </c>
      <c r="U7" s="1" t="s">
        <v>70</v>
      </c>
      <c r="V7" s="1" t="s">
        <v>29</v>
      </c>
      <c r="W7" s="1" t="s">
        <v>70</v>
      </c>
      <c r="X7" s="1" t="s">
        <v>13</v>
      </c>
      <c r="Y7" s="1" t="s">
        <v>4262</v>
      </c>
      <c r="Z7" s="1" t="s">
        <v>13</v>
      </c>
      <c r="AA7" s="1" t="s">
        <v>13</v>
      </c>
      <c r="AB7" s="1" t="s">
        <v>13</v>
      </c>
      <c r="AC7" s="1" t="s">
        <v>4262</v>
      </c>
      <c r="AD7" s="1" t="s">
        <v>4262</v>
      </c>
      <c r="AE7" s="1" t="s">
        <v>70</v>
      </c>
    </row>
    <row r="8" spans="1:31" ht="45" customHeight="1" x14ac:dyDescent="0.25">
      <c r="A8" s="1" t="s">
        <v>976</v>
      </c>
      <c r="B8" s="1" t="s">
        <v>9</v>
      </c>
      <c r="C8" s="1" t="s">
        <v>10</v>
      </c>
      <c r="D8" s="1" t="s">
        <v>1002</v>
      </c>
      <c r="E8" s="1" t="s">
        <v>1003</v>
      </c>
      <c r="F8" s="1">
        <v>104</v>
      </c>
      <c r="G8" s="1">
        <v>46</v>
      </c>
      <c r="H8" s="1">
        <v>44.23</v>
      </c>
      <c r="I8" s="6">
        <f t="shared" si="0"/>
        <v>91.333333333333314</v>
      </c>
      <c r="J8" s="1" t="s">
        <v>45</v>
      </c>
      <c r="K8" s="1" t="s">
        <v>70</v>
      </c>
      <c r="L8" s="1" t="s">
        <v>45</v>
      </c>
      <c r="M8" s="1" t="s">
        <v>29</v>
      </c>
      <c r="N8" s="1" t="s">
        <v>59</v>
      </c>
      <c r="O8" s="1" t="s">
        <v>19</v>
      </c>
      <c r="P8" s="1" t="s">
        <v>29</v>
      </c>
      <c r="Q8" s="1" t="s">
        <v>48</v>
      </c>
      <c r="R8" s="1" t="s">
        <v>48</v>
      </c>
      <c r="S8" s="1" t="s">
        <v>76</v>
      </c>
      <c r="T8" s="1" t="s">
        <v>4262</v>
      </c>
      <c r="U8" s="1" t="s">
        <v>29</v>
      </c>
      <c r="V8" s="1" t="s">
        <v>76</v>
      </c>
      <c r="W8" s="1" t="s">
        <v>29</v>
      </c>
      <c r="X8" s="1" t="s">
        <v>48</v>
      </c>
      <c r="Y8" s="1" t="s">
        <v>4262</v>
      </c>
      <c r="Z8" s="1" t="s">
        <v>29</v>
      </c>
      <c r="AA8" s="1" t="s">
        <v>48</v>
      </c>
      <c r="AB8" s="1" t="s">
        <v>29</v>
      </c>
      <c r="AC8" s="1" t="s">
        <v>4262</v>
      </c>
      <c r="AD8" s="1" t="s">
        <v>4262</v>
      </c>
      <c r="AE8" s="1" t="s">
        <v>29</v>
      </c>
    </row>
    <row r="9" spans="1:31" ht="45" customHeight="1" x14ac:dyDescent="0.25">
      <c r="A9" s="1" t="s">
        <v>976</v>
      </c>
      <c r="B9" s="1" t="s">
        <v>9</v>
      </c>
      <c r="C9" s="1" t="s">
        <v>10</v>
      </c>
      <c r="D9" s="1" t="s">
        <v>2487</v>
      </c>
      <c r="E9" s="1" t="s">
        <v>3855</v>
      </c>
      <c r="F9" s="1">
        <v>11</v>
      </c>
      <c r="G9" s="1">
        <v>12</v>
      </c>
      <c r="H9" s="1">
        <v>109.09</v>
      </c>
      <c r="I9" s="6">
        <f t="shared" si="0"/>
        <v>89.611111111111128</v>
      </c>
      <c r="J9" s="1" t="s">
        <v>13</v>
      </c>
      <c r="K9" s="1" t="s">
        <v>19</v>
      </c>
      <c r="L9" s="1" t="s">
        <v>13</v>
      </c>
      <c r="M9" s="1" t="s">
        <v>48</v>
      </c>
      <c r="N9" s="1" t="s">
        <v>30</v>
      </c>
      <c r="O9" s="1" t="s">
        <v>79</v>
      </c>
      <c r="P9" s="1" t="s">
        <v>39</v>
      </c>
      <c r="Q9" s="1" t="s">
        <v>3358</v>
      </c>
      <c r="R9" s="1" t="s">
        <v>17</v>
      </c>
      <c r="S9" s="1" t="s">
        <v>39</v>
      </c>
      <c r="T9" s="1" t="s">
        <v>4262</v>
      </c>
      <c r="U9" s="1" t="s">
        <v>13</v>
      </c>
      <c r="V9" s="1" t="s">
        <v>50</v>
      </c>
      <c r="W9" s="1" t="s">
        <v>13</v>
      </c>
      <c r="X9" s="1" t="s">
        <v>13</v>
      </c>
      <c r="Y9" s="1" t="s">
        <v>4262</v>
      </c>
      <c r="Z9" s="1" t="s">
        <v>13</v>
      </c>
      <c r="AA9" s="1" t="s">
        <v>13</v>
      </c>
      <c r="AB9" s="1" t="s">
        <v>13</v>
      </c>
      <c r="AC9" s="1" t="s">
        <v>4262</v>
      </c>
      <c r="AD9" s="1" t="s">
        <v>4262</v>
      </c>
      <c r="AE9" s="1" t="s">
        <v>13</v>
      </c>
    </row>
    <row r="10" spans="1:31" ht="45" customHeight="1" x14ac:dyDescent="0.25">
      <c r="A10" s="1" t="s">
        <v>976</v>
      </c>
      <c r="B10" s="1" t="s">
        <v>9</v>
      </c>
      <c r="C10" s="1" t="s">
        <v>10</v>
      </c>
      <c r="D10" s="1" t="s">
        <v>987</v>
      </c>
      <c r="E10" s="1" t="s">
        <v>988</v>
      </c>
      <c r="F10" s="1">
        <v>38</v>
      </c>
      <c r="G10" s="1">
        <v>15</v>
      </c>
      <c r="H10" s="1">
        <v>39.47</v>
      </c>
      <c r="I10" s="6">
        <f t="shared" si="0"/>
        <v>96.1111111111111</v>
      </c>
      <c r="J10" s="1" t="s">
        <v>72</v>
      </c>
      <c r="K10" s="1" t="s">
        <v>13</v>
      </c>
      <c r="L10" s="1" t="s">
        <v>13</v>
      </c>
      <c r="M10" s="1" t="s">
        <v>13</v>
      </c>
      <c r="N10" s="1" t="s">
        <v>72</v>
      </c>
      <c r="O10" s="1" t="s">
        <v>29</v>
      </c>
      <c r="P10" s="1" t="s">
        <v>13</v>
      </c>
      <c r="Q10" s="1" t="s">
        <v>13</v>
      </c>
      <c r="R10" s="1" t="s">
        <v>13</v>
      </c>
      <c r="S10" s="1" t="s">
        <v>17</v>
      </c>
      <c r="T10" s="1" t="s">
        <v>4262</v>
      </c>
      <c r="U10" s="1" t="s">
        <v>13</v>
      </c>
      <c r="V10" s="1" t="s">
        <v>13</v>
      </c>
      <c r="W10" s="1" t="s">
        <v>13</v>
      </c>
      <c r="X10" s="1" t="s">
        <v>13</v>
      </c>
      <c r="Y10" s="1" t="s">
        <v>4262</v>
      </c>
      <c r="Z10" s="1" t="s">
        <v>13</v>
      </c>
      <c r="AA10" s="1" t="s">
        <v>13</v>
      </c>
      <c r="AB10" s="1" t="s">
        <v>13</v>
      </c>
      <c r="AC10" s="1" t="s">
        <v>4262</v>
      </c>
      <c r="AD10" s="1" t="s">
        <v>4262</v>
      </c>
      <c r="AE10" s="1" t="s">
        <v>13</v>
      </c>
    </row>
    <row r="11" spans="1:31" ht="45" customHeight="1" x14ac:dyDescent="0.25">
      <c r="A11" s="1" t="s">
        <v>976</v>
      </c>
      <c r="B11" s="1" t="s">
        <v>1191</v>
      </c>
      <c r="C11" s="1" t="s">
        <v>499</v>
      </c>
      <c r="D11" s="1" t="s">
        <v>2486</v>
      </c>
      <c r="E11" s="1" t="s">
        <v>1282</v>
      </c>
      <c r="F11" s="1">
        <v>218</v>
      </c>
      <c r="G11" s="1">
        <v>91</v>
      </c>
      <c r="H11" s="1">
        <v>41.74</v>
      </c>
      <c r="I11" s="6">
        <f>(J11+K11+L11+M11+N11+O11+P11+Q11+R11+S11+T11+U11+V11+W11+X11+Y11+Z11+AA11+AB11+AC11+AD11+AE11)*100/22</f>
        <v>96.909090909090892</v>
      </c>
      <c r="J11" s="1" t="s">
        <v>70</v>
      </c>
      <c r="K11" s="1" t="s">
        <v>68</v>
      </c>
      <c r="L11" s="1" t="s">
        <v>68</v>
      </c>
      <c r="M11" s="1" t="s">
        <v>44</v>
      </c>
      <c r="N11" s="1" t="s">
        <v>70</v>
      </c>
      <c r="O11" s="1" t="s">
        <v>70</v>
      </c>
      <c r="P11" s="1" t="s">
        <v>44</v>
      </c>
      <c r="Q11" s="1" t="s">
        <v>69</v>
      </c>
      <c r="R11" s="1" t="s">
        <v>70</v>
      </c>
      <c r="S11" s="1" t="s">
        <v>14</v>
      </c>
      <c r="T11" s="1" t="s">
        <v>69</v>
      </c>
      <c r="U11" s="1" t="s">
        <v>69</v>
      </c>
      <c r="V11" s="1" t="s">
        <v>70</v>
      </c>
      <c r="W11" s="1" t="s">
        <v>68</v>
      </c>
      <c r="X11" s="1" t="s">
        <v>44</v>
      </c>
      <c r="Y11" s="1" t="s">
        <v>44</v>
      </c>
      <c r="Z11" s="1" t="s">
        <v>70</v>
      </c>
      <c r="AA11" s="1" t="s">
        <v>68</v>
      </c>
      <c r="AB11" s="1" t="s">
        <v>69</v>
      </c>
      <c r="AC11" s="1" t="s">
        <v>44</v>
      </c>
      <c r="AD11" s="1" t="s">
        <v>29</v>
      </c>
      <c r="AE11" s="1" t="s">
        <v>69</v>
      </c>
    </row>
    <row r="12" spans="1:31" ht="45" customHeight="1" x14ac:dyDescent="0.25">
      <c r="A12" s="1" t="s">
        <v>976</v>
      </c>
      <c r="B12" s="1" t="s">
        <v>1191</v>
      </c>
      <c r="C12" s="1" t="s">
        <v>499</v>
      </c>
      <c r="D12" s="1" t="s">
        <v>2048</v>
      </c>
      <c r="E12" s="1" t="s">
        <v>2049</v>
      </c>
      <c r="F12" s="1">
        <v>235</v>
      </c>
      <c r="G12" s="1">
        <v>123</v>
      </c>
      <c r="H12" s="1">
        <v>52.34</v>
      </c>
      <c r="I12" s="6">
        <f t="shared" ref="I12:I14" si="1">(J12+K12+L12+M12+N12+O12+P12+Q12+R12+S12+T12+U12+V12+W12+X12+Y12+Z12+AA12+AB12+AC12+AD12+AE12)*100/22</f>
        <v>90.681818181818187</v>
      </c>
      <c r="J12" s="1" t="s">
        <v>70</v>
      </c>
      <c r="K12" s="1" t="s">
        <v>45</v>
      </c>
      <c r="L12" s="1" t="s">
        <v>15</v>
      </c>
      <c r="M12" s="1" t="s">
        <v>14</v>
      </c>
      <c r="N12" s="1" t="s">
        <v>19</v>
      </c>
      <c r="O12" s="1" t="s">
        <v>14</v>
      </c>
      <c r="P12" s="1" t="s">
        <v>18</v>
      </c>
      <c r="Q12" s="1" t="s">
        <v>18</v>
      </c>
      <c r="R12" s="1" t="s">
        <v>76</v>
      </c>
      <c r="S12" s="1" t="s">
        <v>63</v>
      </c>
      <c r="T12" s="1" t="s">
        <v>44</v>
      </c>
      <c r="U12" s="1" t="s">
        <v>14</v>
      </c>
      <c r="V12" s="1" t="s">
        <v>40</v>
      </c>
      <c r="W12" s="1" t="s">
        <v>48</v>
      </c>
      <c r="X12" s="1" t="s">
        <v>45</v>
      </c>
      <c r="Y12" s="1" t="s">
        <v>29</v>
      </c>
      <c r="Z12" s="1" t="s">
        <v>15</v>
      </c>
      <c r="AA12" s="1" t="s">
        <v>48</v>
      </c>
      <c r="AB12" s="1" t="s">
        <v>29</v>
      </c>
      <c r="AC12" s="1" t="s">
        <v>19</v>
      </c>
      <c r="AD12" s="1" t="s">
        <v>76</v>
      </c>
      <c r="AE12" s="1" t="s">
        <v>50</v>
      </c>
    </row>
    <row r="13" spans="1:31" ht="45" customHeight="1" x14ac:dyDescent="0.25">
      <c r="A13" s="1" t="s">
        <v>976</v>
      </c>
      <c r="B13" s="1" t="s">
        <v>1191</v>
      </c>
      <c r="C13" s="1" t="s">
        <v>499</v>
      </c>
      <c r="D13" s="1" t="s">
        <v>2050</v>
      </c>
      <c r="E13" s="1" t="s">
        <v>3856</v>
      </c>
      <c r="F13" s="1">
        <v>542</v>
      </c>
      <c r="G13" s="1">
        <v>226</v>
      </c>
      <c r="H13" s="1">
        <v>41.7</v>
      </c>
      <c r="I13" s="6">
        <f t="shared" si="1"/>
        <v>91.77272727272728</v>
      </c>
      <c r="J13" s="1" t="s">
        <v>70</v>
      </c>
      <c r="K13" s="1" t="s">
        <v>68</v>
      </c>
      <c r="L13" s="1" t="s">
        <v>69</v>
      </c>
      <c r="M13" s="1" t="s">
        <v>70</v>
      </c>
      <c r="N13" s="1" t="s">
        <v>72</v>
      </c>
      <c r="O13" s="1" t="s">
        <v>50</v>
      </c>
      <c r="P13" s="1" t="s">
        <v>15</v>
      </c>
      <c r="Q13" s="1" t="s">
        <v>40</v>
      </c>
      <c r="R13" s="1" t="s">
        <v>40</v>
      </c>
      <c r="S13" s="1" t="s">
        <v>55</v>
      </c>
      <c r="T13" s="1" t="s">
        <v>29</v>
      </c>
      <c r="U13" s="1" t="s">
        <v>15</v>
      </c>
      <c r="V13" s="1" t="s">
        <v>72</v>
      </c>
      <c r="W13" s="1" t="s">
        <v>48</v>
      </c>
      <c r="X13" s="1" t="s">
        <v>15</v>
      </c>
      <c r="Y13" s="1" t="s">
        <v>14</v>
      </c>
      <c r="Z13" s="1" t="s">
        <v>14</v>
      </c>
      <c r="AA13" s="1" t="s">
        <v>14</v>
      </c>
      <c r="AB13" s="1" t="s">
        <v>15</v>
      </c>
      <c r="AC13" s="1" t="s">
        <v>14</v>
      </c>
      <c r="AD13" s="1" t="s">
        <v>19</v>
      </c>
      <c r="AE13" s="1" t="s">
        <v>29</v>
      </c>
    </row>
    <row r="14" spans="1:31" ht="45" customHeight="1" x14ac:dyDescent="0.25">
      <c r="A14" s="1" t="s">
        <v>976</v>
      </c>
      <c r="B14" s="1" t="s">
        <v>1191</v>
      </c>
      <c r="C14" s="1" t="s">
        <v>499</v>
      </c>
      <c r="D14" s="1" t="s">
        <v>2051</v>
      </c>
      <c r="E14" s="1" t="s">
        <v>2052</v>
      </c>
      <c r="F14" s="1">
        <v>221</v>
      </c>
      <c r="G14" s="1">
        <v>120</v>
      </c>
      <c r="H14" s="1">
        <v>54.3</v>
      </c>
      <c r="I14" s="6">
        <f t="shared" si="1"/>
        <v>93.590909090909136</v>
      </c>
      <c r="J14" s="1" t="s">
        <v>45</v>
      </c>
      <c r="K14" s="1" t="s">
        <v>70</v>
      </c>
      <c r="L14" s="1" t="s">
        <v>70</v>
      </c>
      <c r="M14" s="1" t="s">
        <v>15</v>
      </c>
      <c r="N14" s="1" t="s">
        <v>29</v>
      </c>
      <c r="O14" s="1" t="s">
        <v>14</v>
      </c>
      <c r="P14" s="1" t="s">
        <v>45</v>
      </c>
      <c r="Q14" s="1" t="s">
        <v>15</v>
      </c>
      <c r="R14" s="1" t="s">
        <v>70</v>
      </c>
      <c r="S14" s="1" t="s">
        <v>29</v>
      </c>
      <c r="T14" s="1" t="s">
        <v>70</v>
      </c>
      <c r="U14" s="1" t="s">
        <v>45</v>
      </c>
      <c r="V14" s="1" t="s">
        <v>40</v>
      </c>
      <c r="W14" s="1" t="s">
        <v>29</v>
      </c>
      <c r="X14" s="1" t="s">
        <v>15</v>
      </c>
      <c r="Y14" s="1" t="s">
        <v>14</v>
      </c>
      <c r="Z14" s="1" t="s">
        <v>48</v>
      </c>
      <c r="AA14" s="1" t="s">
        <v>29</v>
      </c>
      <c r="AB14" s="1" t="s">
        <v>15</v>
      </c>
      <c r="AC14" s="1" t="s">
        <v>14</v>
      </c>
      <c r="AD14" s="1" t="s">
        <v>14</v>
      </c>
      <c r="AE14" s="1" t="s">
        <v>29</v>
      </c>
    </row>
    <row r="15" spans="1:31" ht="45" customHeight="1" x14ac:dyDescent="0.25">
      <c r="A15" s="1" t="s">
        <v>976</v>
      </c>
      <c r="B15" s="1" t="s">
        <v>1241</v>
      </c>
      <c r="C15" s="1" t="s">
        <v>499</v>
      </c>
      <c r="D15" s="1" t="s">
        <v>2497</v>
      </c>
      <c r="E15" s="1" t="s">
        <v>2498</v>
      </c>
      <c r="F15" s="1">
        <v>1278</v>
      </c>
      <c r="G15" s="1">
        <v>555</v>
      </c>
      <c r="H15" s="1">
        <v>43.43</v>
      </c>
      <c r="I15" s="6">
        <f>(J15+K15+L15+M15+N15+O15+W15+X15+Y15+Z15+AA15+AB15+AE15)*100/13</f>
        <v>97.000000000000014</v>
      </c>
      <c r="J15" s="1" t="s">
        <v>69</v>
      </c>
      <c r="K15" s="1" t="s">
        <v>69</v>
      </c>
      <c r="L15" s="1" t="s">
        <v>69</v>
      </c>
      <c r="M15" s="1" t="s">
        <v>69</v>
      </c>
      <c r="N15" s="1" t="s">
        <v>72</v>
      </c>
      <c r="O15" s="1" t="s">
        <v>69</v>
      </c>
      <c r="P15" s="1" t="s">
        <v>4262</v>
      </c>
      <c r="Q15" s="1" t="s">
        <v>4262</v>
      </c>
      <c r="R15" s="1" t="s">
        <v>4262</v>
      </c>
      <c r="S15" s="1" t="s">
        <v>4262</v>
      </c>
      <c r="T15" s="1" t="s">
        <v>4262</v>
      </c>
      <c r="U15" s="1" t="s">
        <v>4262</v>
      </c>
      <c r="V15" s="1" t="s">
        <v>4262</v>
      </c>
      <c r="W15" s="1" t="s">
        <v>69</v>
      </c>
      <c r="X15" s="1" t="s">
        <v>69</v>
      </c>
      <c r="Y15" s="1" t="s">
        <v>69</v>
      </c>
      <c r="Z15" s="1" t="s">
        <v>69</v>
      </c>
      <c r="AA15" s="1" t="s">
        <v>69</v>
      </c>
      <c r="AB15" s="1" t="s">
        <v>69</v>
      </c>
      <c r="AC15" s="1" t="s">
        <v>4262</v>
      </c>
      <c r="AD15" s="1" t="s">
        <v>4262</v>
      </c>
      <c r="AE15" s="1" t="s">
        <v>69</v>
      </c>
    </row>
    <row r="17" spans="1:31" ht="35.1" customHeight="1" x14ac:dyDescent="0.25">
      <c r="A17" s="107" t="s">
        <v>2406</v>
      </c>
      <c r="B17" s="107"/>
      <c r="C17" s="107"/>
      <c r="D17" s="107"/>
      <c r="E17" s="107"/>
      <c r="F17" s="107"/>
      <c r="G17" s="107"/>
      <c r="H17" s="107"/>
      <c r="I17" s="43"/>
      <c r="J17" s="43"/>
      <c r="K17" s="2"/>
      <c r="L17" s="2"/>
      <c r="M17" s="2"/>
      <c r="N17" s="43"/>
      <c r="O17" s="2"/>
      <c r="P17" s="2"/>
      <c r="Q17" s="2"/>
      <c r="R17" s="43"/>
      <c r="S17" s="43"/>
      <c r="T17" s="43"/>
      <c r="U17" s="43"/>
      <c r="V17" s="2"/>
      <c r="W17" s="43"/>
      <c r="X17" s="43"/>
      <c r="Y17" s="43"/>
      <c r="Z17" s="43"/>
      <c r="AA17" s="43"/>
      <c r="AB17" s="43"/>
      <c r="AC17" s="43"/>
      <c r="AD17" s="43"/>
      <c r="AE17" s="43"/>
    </row>
    <row r="18" spans="1:31" ht="30" customHeight="1" x14ac:dyDescent="0.25">
      <c r="A18" s="42" t="s">
        <v>102</v>
      </c>
      <c r="B18" s="85" t="s">
        <v>4201</v>
      </c>
      <c r="C18" s="86"/>
      <c r="D18" s="83" t="s">
        <v>3</v>
      </c>
      <c r="E18" s="83" t="s">
        <v>4</v>
      </c>
      <c r="F18" s="83" t="s">
        <v>5</v>
      </c>
      <c r="G18" s="83" t="s">
        <v>6</v>
      </c>
      <c r="H18" s="83" t="s">
        <v>7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80.099999999999994" customHeight="1" x14ac:dyDescent="0.25">
      <c r="A19" s="42" t="s">
        <v>0</v>
      </c>
      <c r="B19" s="42" t="s">
        <v>4242</v>
      </c>
      <c r="C19" s="42" t="s">
        <v>2</v>
      </c>
      <c r="D19" s="83"/>
      <c r="E19" s="83"/>
      <c r="F19" s="83"/>
      <c r="G19" s="83"/>
      <c r="H19" s="8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</row>
    <row r="20" spans="1:31" ht="39.950000000000003" customHeight="1" x14ac:dyDescent="0.25">
      <c r="A20" s="1" t="s">
        <v>976</v>
      </c>
      <c r="B20" s="1" t="s">
        <v>9</v>
      </c>
      <c r="C20" s="1" t="s">
        <v>10</v>
      </c>
      <c r="D20" s="1" t="s">
        <v>2478</v>
      </c>
      <c r="E20" s="1" t="s">
        <v>2479</v>
      </c>
      <c r="F20" s="1">
        <v>105</v>
      </c>
      <c r="G20" s="1">
        <v>3</v>
      </c>
      <c r="H20" s="1">
        <v>2.86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39.950000000000003" customHeight="1" x14ac:dyDescent="0.25">
      <c r="A21" s="1" t="s">
        <v>976</v>
      </c>
      <c r="B21" s="1" t="s">
        <v>9</v>
      </c>
      <c r="C21" s="1" t="s">
        <v>10</v>
      </c>
      <c r="D21" s="1" t="s">
        <v>979</v>
      </c>
      <c r="E21" s="1" t="s">
        <v>980</v>
      </c>
      <c r="F21" s="1">
        <v>137</v>
      </c>
      <c r="G21" s="1">
        <v>37</v>
      </c>
      <c r="H21" s="1">
        <v>27.01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39.950000000000003" customHeight="1" x14ac:dyDescent="0.25">
      <c r="A22" s="1" t="s">
        <v>976</v>
      </c>
      <c r="B22" s="1" t="s">
        <v>9</v>
      </c>
      <c r="C22" s="1" t="s">
        <v>10</v>
      </c>
      <c r="D22" s="1" t="s">
        <v>981</v>
      </c>
      <c r="E22" s="1" t="s">
        <v>982</v>
      </c>
      <c r="F22" s="1">
        <v>92</v>
      </c>
      <c r="G22" s="1">
        <v>7</v>
      </c>
      <c r="H22" s="1">
        <v>7.61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39.950000000000003" customHeight="1" x14ac:dyDescent="0.25">
      <c r="A23" s="1" t="s">
        <v>976</v>
      </c>
      <c r="B23" s="1" t="s">
        <v>9</v>
      </c>
      <c r="C23" s="1" t="s">
        <v>10</v>
      </c>
      <c r="D23" s="1" t="s">
        <v>985</v>
      </c>
      <c r="E23" s="1" t="s">
        <v>986</v>
      </c>
      <c r="F23" s="1">
        <v>101</v>
      </c>
      <c r="G23" s="1">
        <v>39</v>
      </c>
      <c r="H23" s="1">
        <v>38.61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ht="39.950000000000003" customHeight="1" x14ac:dyDescent="0.25">
      <c r="A24" s="1" t="s">
        <v>976</v>
      </c>
      <c r="B24" s="1" t="s">
        <v>9</v>
      </c>
      <c r="C24" s="1" t="s">
        <v>10</v>
      </c>
      <c r="D24" s="1" t="s">
        <v>2480</v>
      </c>
      <c r="E24" s="1" t="s">
        <v>2481</v>
      </c>
      <c r="F24" s="1">
        <v>142</v>
      </c>
      <c r="G24" s="1">
        <v>32</v>
      </c>
      <c r="H24" s="1">
        <v>22.54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 ht="39.950000000000003" customHeight="1" x14ac:dyDescent="0.25">
      <c r="A25" s="1" t="s">
        <v>976</v>
      </c>
      <c r="B25" s="1" t="s">
        <v>9</v>
      </c>
      <c r="C25" s="1" t="s">
        <v>10</v>
      </c>
      <c r="D25" s="1" t="s">
        <v>991</v>
      </c>
      <c r="E25" s="1" t="s">
        <v>992</v>
      </c>
      <c r="F25" s="1">
        <v>185</v>
      </c>
      <c r="G25" s="1">
        <v>66</v>
      </c>
      <c r="H25" s="1">
        <v>35.68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 ht="39.950000000000003" customHeight="1" x14ac:dyDescent="0.25">
      <c r="A26" s="1" t="s">
        <v>976</v>
      </c>
      <c r="B26" s="1" t="s">
        <v>9</v>
      </c>
      <c r="C26" s="1" t="s">
        <v>10</v>
      </c>
      <c r="D26" s="1" t="s">
        <v>993</v>
      </c>
      <c r="E26" s="1" t="s">
        <v>994</v>
      </c>
      <c r="F26" s="1">
        <v>40</v>
      </c>
      <c r="G26" s="1">
        <v>10</v>
      </c>
      <c r="H26" s="1">
        <v>25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 ht="39.950000000000003" customHeight="1" x14ac:dyDescent="0.25">
      <c r="A27" s="1" t="s">
        <v>976</v>
      </c>
      <c r="B27" s="1" t="s">
        <v>9</v>
      </c>
      <c r="C27" s="1" t="s">
        <v>10</v>
      </c>
      <c r="D27" s="1" t="s">
        <v>995</v>
      </c>
      <c r="E27" s="1" t="s">
        <v>996</v>
      </c>
      <c r="F27" s="1">
        <v>234</v>
      </c>
      <c r="G27" s="1">
        <v>78</v>
      </c>
      <c r="H27" s="1">
        <v>33.33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 ht="39.950000000000003" customHeight="1" x14ac:dyDescent="0.25">
      <c r="A28" s="1" t="s">
        <v>976</v>
      </c>
      <c r="B28" s="1" t="s">
        <v>9</v>
      </c>
      <c r="C28" s="1" t="s">
        <v>10</v>
      </c>
      <c r="D28" s="1" t="s">
        <v>998</v>
      </c>
      <c r="E28" s="1" t="s">
        <v>999</v>
      </c>
      <c r="F28" s="1">
        <v>218</v>
      </c>
      <c r="G28" s="1">
        <v>1</v>
      </c>
      <c r="H28" s="1">
        <v>0.46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 ht="39.950000000000003" customHeight="1" x14ac:dyDescent="0.25">
      <c r="A29" s="1" t="s">
        <v>976</v>
      </c>
      <c r="B29" s="1" t="s">
        <v>9</v>
      </c>
      <c r="C29" s="1" t="s">
        <v>10</v>
      </c>
      <c r="D29" s="1" t="s">
        <v>1000</v>
      </c>
      <c r="E29" s="1" t="s">
        <v>1001</v>
      </c>
      <c r="F29" s="1">
        <v>42</v>
      </c>
      <c r="G29" s="1">
        <v>11</v>
      </c>
      <c r="H29" s="1">
        <v>26.19</v>
      </c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 ht="45" customHeight="1" x14ac:dyDescent="0.25">
      <c r="A30" s="1" t="s">
        <v>976</v>
      </c>
      <c r="B30" s="1" t="s">
        <v>9</v>
      </c>
      <c r="C30" s="1" t="s">
        <v>10</v>
      </c>
      <c r="D30" s="1" t="s">
        <v>2493</v>
      </c>
      <c r="E30" s="1" t="s">
        <v>3857</v>
      </c>
      <c r="F30" s="1">
        <v>25</v>
      </c>
      <c r="G30" s="1">
        <v>9</v>
      </c>
      <c r="H30" s="1">
        <v>36</v>
      </c>
    </row>
    <row r="31" spans="1:31" ht="45" customHeight="1" x14ac:dyDescent="0.25">
      <c r="A31" s="1" t="s">
        <v>976</v>
      </c>
      <c r="B31" s="1" t="s">
        <v>9</v>
      </c>
      <c r="C31" s="1" t="s">
        <v>10</v>
      </c>
      <c r="D31" s="1" t="s">
        <v>2484</v>
      </c>
      <c r="E31" s="1" t="s">
        <v>3858</v>
      </c>
      <c r="F31" s="1">
        <v>107</v>
      </c>
      <c r="G31" s="1">
        <v>7</v>
      </c>
      <c r="H31" s="1">
        <v>6.54</v>
      </c>
    </row>
    <row r="32" spans="1:31" ht="45" customHeight="1" x14ac:dyDescent="0.25">
      <c r="A32" s="1" t="s">
        <v>976</v>
      </c>
      <c r="B32" s="1" t="s">
        <v>9</v>
      </c>
      <c r="C32" s="1" t="s">
        <v>10</v>
      </c>
      <c r="D32" s="1" t="s">
        <v>2489</v>
      </c>
      <c r="E32" s="1" t="s">
        <v>3859</v>
      </c>
      <c r="F32" s="1">
        <v>20</v>
      </c>
      <c r="G32" s="1">
        <v>4</v>
      </c>
      <c r="H32" s="1">
        <v>20</v>
      </c>
    </row>
    <row r="33" spans="1:8" ht="45" customHeight="1" x14ac:dyDescent="0.25">
      <c r="A33" s="1" t="s">
        <v>976</v>
      </c>
      <c r="B33" s="1" t="s">
        <v>1191</v>
      </c>
      <c r="C33" s="1" t="s">
        <v>499</v>
      </c>
      <c r="D33" s="1" t="s">
        <v>2042</v>
      </c>
      <c r="E33" s="1" t="s">
        <v>2043</v>
      </c>
      <c r="F33" s="1">
        <v>489</v>
      </c>
      <c r="G33" s="1">
        <v>13</v>
      </c>
      <c r="H33" s="1">
        <v>2.66</v>
      </c>
    </row>
    <row r="34" spans="1:8" ht="45" customHeight="1" x14ac:dyDescent="0.25">
      <c r="A34" s="1" t="s">
        <v>976</v>
      </c>
      <c r="B34" s="1" t="s">
        <v>1191</v>
      </c>
      <c r="C34" s="1" t="s">
        <v>499</v>
      </c>
      <c r="D34" s="1" t="s">
        <v>2482</v>
      </c>
      <c r="E34" s="1" t="s">
        <v>2483</v>
      </c>
      <c r="F34" s="1">
        <v>817</v>
      </c>
      <c r="G34" s="1">
        <v>143</v>
      </c>
      <c r="H34" s="1">
        <v>17.5</v>
      </c>
    </row>
    <row r="35" spans="1:8" ht="45" customHeight="1" x14ac:dyDescent="0.25">
      <c r="A35" s="1" t="s">
        <v>976</v>
      </c>
      <c r="B35" s="1" t="s">
        <v>1191</v>
      </c>
      <c r="C35" s="1" t="s">
        <v>499</v>
      </c>
      <c r="D35" s="1" t="s">
        <v>2044</v>
      </c>
      <c r="E35" s="1" t="s">
        <v>2045</v>
      </c>
      <c r="F35" s="1">
        <v>269</v>
      </c>
      <c r="G35" s="1">
        <v>22</v>
      </c>
      <c r="H35" s="1">
        <v>8.18</v>
      </c>
    </row>
    <row r="36" spans="1:8" ht="45" customHeight="1" x14ac:dyDescent="0.25">
      <c r="A36" s="1" t="s">
        <v>976</v>
      </c>
      <c r="B36" s="1" t="s">
        <v>1191</v>
      </c>
      <c r="C36" s="1" t="s">
        <v>499</v>
      </c>
      <c r="D36" s="1" t="s">
        <v>2046</v>
      </c>
      <c r="E36" s="1" t="s">
        <v>2047</v>
      </c>
      <c r="F36" s="1">
        <v>111</v>
      </c>
      <c r="G36" s="1">
        <v>33</v>
      </c>
      <c r="H36" s="1">
        <v>29.73</v>
      </c>
    </row>
    <row r="37" spans="1:8" ht="45" customHeight="1" x14ac:dyDescent="0.25">
      <c r="A37" s="1" t="s">
        <v>976</v>
      </c>
      <c r="B37" s="1" t="s">
        <v>1191</v>
      </c>
      <c r="C37" s="1" t="s">
        <v>499</v>
      </c>
      <c r="D37" s="1" t="s">
        <v>2484</v>
      </c>
      <c r="E37" s="1" t="s">
        <v>2485</v>
      </c>
      <c r="F37" s="1">
        <v>334</v>
      </c>
      <c r="G37" s="1">
        <v>30</v>
      </c>
      <c r="H37" s="1">
        <v>8.98</v>
      </c>
    </row>
    <row r="38" spans="1:8" ht="45" customHeight="1" x14ac:dyDescent="0.25">
      <c r="A38" s="1" t="s">
        <v>976</v>
      </c>
      <c r="B38" s="1" t="s">
        <v>1191</v>
      </c>
      <c r="C38" s="1" t="s">
        <v>499</v>
      </c>
      <c r="D38" s="1" t="s">
        <v>2487</v>
      </c>
      <c r="E38" s="1" t="s">
        <v>2488</v>
      </c>
      <c r="F38" s="1">
        <v>325</v>
      </c>
      <c r="G38" s="1">
        <v>65</v>
      </c>
      <c r="H38" s="1">
        <v>20</v>
      </c>
    </row>
    <row r="39" spans="1:8" ht="45" customHeight="1" x14ac:dyDescent="0.25">
      <c r="A39" s="1" t="s">
        <v>976</v>
      </c>
      <c r="B39" s="1" t="s">
        <v>1191</v>
      </c>
      <c r="C39" s="1" t="s">
        <v>499</v>
      </c>
      <c r="D39" s="1" t="s">
        <v>2489</v>
      </c>
      <c r="E39" s="1" t="s">
        <v>2490</v>
      </c>
      <c r="F39" s="1">
        <v>113</v>
      </c>
      <c r="G39" s="1">
        <v>26</v>
      </c>
      <c r="H39" s="1">
        <v>23.01</v>
      </c>
    </row>
    <row r="40" spans="1:8" ht="45" customHeight="1" x14ac:dyDescent="0.25">
      <c r="A40" s="1" t="s">
        <v>976</v>
      </c>
      <c r="B40" s="1" t="s">
        <v>1191</v>
      </c>
      <c r="C40" s="1" t="s">
        <v>499</v>
      </c>
      <c r="D40" s="1" t="s">
        <v>2491</v>
      </c>
      <c r="E40" s="1" t="s">
        <v>2492</v>
      </c>
      <c r="F40" s="1">
        <v>173</v>
      </c>
      <c r="G40" s="1">
        <v>53</v>
      </c>
      <c r="H40" s="1">
        <v>30.64</v>
      </c>
    </row>
    <row r="41" spans="1:8" ht="45" customHeight="1" x14ac:dyDescent="0.25">
      <c r="A41" s="1" t="s">
        <v>976</v>
      </c>
      <c r="B41" s="1" t="s">
        <v>1191</v>
      </c>
      <c r="C41" s="1" t="s">
        <v>499</v>
      </c>
      <c r="D41" s="1" t="s">
        <v>2053</v>
      </c>
      <c r="E41" s="1" t="s">
        <v>2054</v>
      </c>
      <c r="F41" s="1">
        <v>196</v>
      </c>
      <c r="G41" s="1">
        <v>14</v>
      </c>
      <c r="H41" s="1">
        <v>7.14</v>
      </c>
    </row>
    <row r="42" spans="1:8" ht="45" customHeight="1" x14ac:dyDescent="0.25">
      <c r="A42" s="1" t="s">
        <v>976</v>
      </c>
      <c r="B42" s="1" t="s">
        <v>1191</v>
      </c>
      <c r="C42" s="1" t="s">
        <v>499</v>
      </c>
      <c r="D42" s="1" t="s">
        <v>2055</v>
      </c>
      <c r="E42" s="1" t="s">
        <v>2056</v>
      </c>
      <c r="F42" s="1">
        <v>235</v>
      </c>
      <c r="G42" s="1">
        <v>50</v>
      </c>
      <c r="H42" s="1">
        <v>21.28</v>
      </c>
    </row>
    <row r="43" spans="1:8" ht="45" customHeight="1" x14ac:dyDescent="0.25">
      <c r="A43" s="1" t="s">
        <v>976</v>
      </c>
      <c r="B43" s="1" t="s">
        <v>1191</v>
      </c>
      <c r="C43" s="1" t="s">
        <v>499</v>
      </c>
      <c r="D43" s="1" t="s">
        <v>2057</v>
      </c>
      <c r="E43" s="1" t="s">
        <v>2058</v>
      </c>
      <c r="F43" s="1">
        <v>659</v>
      </c>
      <c r="G43" s="1">
        <v>214</v>
      </c>
      <c r="H43" s="1">
        <v>32.47</v>
      </c>
    </row>
    <row r="44" spans="1:8" ht="45" customHeight="1" x14ac:dyDescent="0.25">
      <c r="A44" s="1" t="s">
        <v>976</v>
      </c>
      <c r="B44" s="1" t="s">
        <v>1191</v>
      </c>
      <c r="C44" s="1" t="s">
        <v>499</v>
      </c>
      <c r="D44" s="1" t="s">
        <v>2493</v>
      </c>
      <c r="E44" s="1" t="s">
        <v>2494</v>
      </c>
      <c r="F44" s="1">
        <v>82</v>
      </c>
      <c r="G44" s="1">
        <v>26</v>
      </c>
      <c r="H44" s="1">
        <v>31.71</v>
      </c>
    </row>
    <row r="45" spans="1:8" ht="45" customHeight="1" x14ac:dyDescent="0.25">
      <c r="A45" s="1" t="s">
        <v>976</v>
      </c>
      <c r="B45" s="1" t="s">
        <v>1191</v>
      </c>
      <c r="C45" s="1" t="s">
        <v>499</v>
      </c>
      <c r="D45" s="1" t="s">
        <v>2495</v>
      </c>
      <c r="E45" s="1" t="s">
        <v>2496</v>
      </c>
      <c r="F45" s="1">
        <v>436</v>
      </c>
      <c r="G45" s="1">
        <v>147</v>
      </c>
      <c r="H45" s="1">
        <v>33.72</v>
      </c>
    </row>
    <row r="46" spans="1:8" ht="45" customHeight="1" x14ac:dyDescent="0.25">
      <c r="A46" s="1" t="s">
        <v>976</v>
      </c>
      <c r="B46" s="1" t="s">
        <v>1191</v>
      </c>
      <c r="C46" s="1" t="s">
        <v>499</v>
      </c>
      <c r="D46" s="1" t="s">
        <v>2059</v>
      </c>
      <c r="E46" s="1" t="s">
        <v>2060</v>
      </c>
      <c r="F46" s="1">
        <v>41</v>
      </c>
      <c r="G46" s="1">
        <v>6</v>
      </c>
      <c r="H46" s="1">
        <v>14.63</v>
      </c>
    </row>
    <row r="47" spans="1:8" ht="45" customHeight="1" x14ac:dyDescent="0.25">
      <c r="A47" s="1" t="s">
        <v>976</v>
      </c>
      <c r="B47" s="1" t="s">
        <v>1191</v>
      </c>
      <c r="C47" s="1" t="s">
        <v>499</v>
      </c>
      <c r="D47" s="1" t="s">
        <v>2059</v>
      </c>
      <c r="E47" s="1" t="s">
        <v>2061</v>
      </c>
      <c r="F47" s="1">
        <v>33</v>
      </c>
      <c r="G47" s="1">
        <v>4</v>
      </c>
      <c r="H47" s="1">
        <v>12.12</v>
      </c>
    </row>
    <row r="48" spans="1:8" ht="45" customHeight="1" x14ac:dyDescent="0.25">
      <c r="A48" s="1" t="s">
        <v>976</v>
      </c>
      <c r="B48" s="1" t="s">
        <v>1241</v>
      </c>
      <c r="C48" s="1" t="s">
        <v>499</v>
      </c>
      <c r="D48" s="1" t="s">
        <v>2062</v>
      </c>
      <c r="E48" s="1" t="s">
        <v>3860</v>
      </c>
      <c r="F48" s="1">
        <v>856</v>
      </c>
      <c r="G48" s="1">
        <v>36</v>
      </c>
      <c r="H48" s="1">
        <v>4.21</v>
      </c>
    </row>
    <row r="51" spans="1:5" ht="35.1" customHeight="1" x14ac:dyDescent="0.25">
      <c r="A51" s="109" t="s">
        <v>3302</v>
      </c>
      <c r="B51" s="110"/>
      <c r="C51" s="110"/>
      <c r="D51" s="110"/>
      <c r="E51" s="111"/>
    </row>
    <row r="52" spans="1:5" ht="30" customHeight="1" x14ac:dyDescent="0.25">
      <c r="A52" s="42" t="s">
        <v>102</v>
      </c>
      <c r="B52" s="85" t="s">
        <v>4201</v>
      </c>
      <c r="C52" s="86"/>
      <c r="D52" s="83" t="s">
        <v>3</v>
      </c>
      <c r="E52" s="83" t="s">
        <v>4</v>
      </c>
    </row>
    <row r="53" spans="1:5" ht="80.099999999999994" customHeight="1" x14ac:dyDescent="0.25">
      <c r="A53" s="42" t="s">
        <v>0</v>
      </c>
      <c r="B53" s="42" t="s">
        <v>4242</v>
      </c>
      <c r="C53" s="42" t="s">
        <v>2</v>
      </c>
      <c r="D53" s="83"/>
      <c r="E53" s="83"/>
    </row>
    <row r="54" spans="1:5" ht="45" customHeight="1" x14ac:dyDescent="0.25">
      <c r="A54" s="1" t="s">
        <v>976</v>
      </c>
      <c r="B54" s="1" t="s">
        <v>9</v>
      </c>
      <c r="C54" s="1" t="s">
        <v>10</v>
      </c>
      <c r="D54" s="1" t="s">
        <v>1004</v>
      </c>
      <c r="E54" s="1" t="s">
        <v>3861</v>
      </c>
    </row>
    <row r="55" spans="1:5" x14ac:dyDescent="0.25">
      <c r="A55" s="7"/>
      <c r="B55" s="7"/>
      <c r="C55" s="43"/>
      <c r="D55" s="7"/>
      <c r="E55" s="7"/>
    </row>
    <row r="56" spans="1:5" x14ac:dyDescent="0.25">
      <c r="A56" s="7"/>
      <c r="B56" s="7"/>
      <c r="C56" s="43"/>
      <c r="D56" s="7"/>
      <c r="E56" s="7"/>
    </row>
  </sheetData>
  <mergeCells count="21">
    <mergeCell ref="D52:D53"/>
    <mergeCell ref="E52:E53"/>
    <mergeCell ref="B52:C52"/>
    <mergeCell ref="A51:E51"/>
    <mergeCell ref="F18:F19"/>
    <mergeCell ref="G18:G19"/>
    <mergeCell ref="H18:H19"/>
    <mergeCell ref="J1:AE3"/>
    <mergeCell ref="A17:H17"/>
    <mergeCell ref="A1:I1"/>
    <mergeCell ref="D3:D4"/>
    <mergeCell ref="E3:E4"/>
    <mergeCell ref="F3:F4"/>
    <mergeCell ref="G3:G4"/>
    <mergeCell ref="H3:H4"/>
    <mergeCell ref="I3:I4"/>
    <mergeCell ref="D18:D19"/>
    <mergeCell ref="E18:E19"/>
    <mergeCell ref="B3:C3"/>
    <mergeCell ref="B18:C18"/>
    <mergeCell ref="A2:I2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showGridLines="0" zoomScale="77" zoomScaleNormal="77" workbookViewId="0">
      <pane xSplit="5" ySplit="4" topLeftCell="F5" activePane="bottomRight" state="frozen"/>
      <selection pane="topRight" activeCell="F1" sqref="F1"/>
      <selection pane="bottomLeft" activeCell="A4" sqref="A4"/>
      <selection pane="bottomRight" activeCell="A2" sqref="A2:I2"/>
    </sheetView>
  </sheetViews>
  <sheetFormatPr defaultColWidth="9.140625" defaultRowHeight="15" x14ac:dyDescent="0.25"/>
  <cols>
    <col min="1" max="1" width="20.7109375" style="11" customWidth="1"/>
    <col min="2" max="2" width="11.7109375" style="11" customWidth="1"/>
    <col min="3" max="3" width="20.7109375" style="11" customWidth="1"/>
    <col min="4" max="4" width="15.7109375" style="11" customWidth="1"/>
    <col min="5" max="5" width="30.7109375" style="11" customWidth="1"/>
    <col min="6" max="8" width="15.7109375" style="11" customWidth="1"/>
    <col min="9" max="9" width="20.7109375" style="11" customWidth="1"/>
    <col min="10" max="31" width="30.7109375" style="11" customWidth="1"/>
    <col min="32" max="16384" width="9.140625" style="11"/>
  </cols>
  <sheetData>
    <row r="1" spans="1:31" s="8" customFormat="1" ht="35.1" customHeight="1" x14ac:dyDescent="0.25">
      <c r="A1" s="67" t="s">
        <v>126</v>
      </c>
      <c r="B1" s="67"/>
      <c r="C1" s="67"/>
      <c r="D1" s="67"/>
      <c r="E1" s="67"/>
      <c r="F1" s="67"/>
      <c r="G1" s="67"/>
      <c r="H1" s="67"/>
      <c r="I1" s="67"/>
      <c r="J1" s="75" t="s">
        <v>3307</v>
      </c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</row>
    <row r="2" spans="1:31" s="8" customFormat="1" ht="22.15" customHeight="1" x14ac:dyDescent="0.25">
      <c r="A2" s="71" t="s">
        <v>4263</v>
      </c>
      <c r="B2" s="72"/>
      <c r="C2" s="72"/>
      <c r="D2" s="72"/>
      <c r="E2" s="72"/>
      <c r="F2" s="72"/>
      <c r="G2" s="72"/>
      <c r="H2" s="72"/>
      <c r="I2" s="73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</row>
    <row r="3" spans="1:31" s="8" customFormat="1" ht="30" customHeight="1" x14ac:dyDescent="0.25">
      <c r="A3" s="39" t="s">
        <v>102</v>
      </c>
      <c r="B3" s="69" t="s">
        <v>4201</v>
      </c>
      <c r="C3" s="70"/>
      <c r="D3" s="64" t="s">
        <v>3</v>
      </c>
      <c r="E3" s="64" t="s">
        <v>4</v>
      </c>
      <c r="F3" s="64" t="s">
        <v>5</v>
      </c>
      <c r="G3" s="64" t="s">
        <v>6</v>
      </c>
      <c r="H3" s="64" t="s">
        <v>7</v>
      </c>
      <c r="I3" s="64" t="s">
        <v>101</v>
      </c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</row>
    <row r="4" spans="1:31" s="8" customFormat="1" ht="155.1" customHeight="1" x14ac:dyDescent="0.25">
      <c r="A4" s="39" t="s">
        <v>0</v>
      </c>
      <c r="B4" s="39" t="s">
        <v>4208</v>
      </c>
      <c r="C4" s="39" t="s">
        <v>2</v>
      </c>
      <c r="D4" s="64"/>
      <c r="E4" s="64"/>
      <c r="F4" s="64"/>
      <c r="G4" s="64"/>
      <c r="H4" s="64"/>
      <c r="I4" s="64"/>
      <c r="J4" s="29" t="s">
        <v>3317</v>
      </c>
      <c r="K4" s="29" t="s">
        <v>3318</v>
      </c>
      <c r="L4" s="29" t="s">
        <v>3319</v>
      </c>
      <c r="M4" s="29" t="s">
        <v>3320</v>
      </c>
      <c r="N4" s="29" t="s">
        <v>3321</v>
      </c>
      <c r="O4" s="29" t="s">
        <v>3322</v>
      </c>
      <c r="P4" s="29" t="s">
        <v>3323</v>
      </c>
      <c r="Q4" s="29" t="s">
        <v>3324</v>
      </c>
      <c r="R4" s="29" t="s">
        <v>3325</v>
      </c>
      <c r="S4" s="29" t="s">
        <v>3326</v>
      </c>
      <c r="T4" s="29" t="s">
        <v>3327</v>
      </c>
      <c r="U4" s="29" t="s">
        <v>3328</v>
      </c>
      <c r="V4" s="29" t="s">
        <v>3329</v>
      </c>
      <c r="W4" s="29" t="s">
        <v>3330</v>
      </c>
      <c r="X4" s="29" t="s">
        <v>3331</v>
      </c>
      <c r="Y4" s="29" t="s">
        <v>3332</v>
      </c>
      <c r="Z4" s="29" t="s">
        <v>3333</v>
      </c>
      <c r="AA4" s="29" t="s">
        <v>3334</v>
      </c>
      <c r="AB4" s="29" t="s">
        <v>3335</v>
      </c>
      <c r="AC4" s="29" t="s">
        <v>3336</v>
      </c>
      <c r="AD4" s="29" t="s">
        <v>3337</v>
      </c>
      <c r="AE4" s="29" t="s">
        <v>3338</v>
      </c>
    </row>
    <row r="5" spans="1:31" ht="39.950000000000003" customHeight="1" x14ac:dyDescent="0.25">
      <c r="A5" s="1" t="s">
        <v>1005</v>
      </c>
      <c r="B5" s="1" t="s">
        <v>9</v>
      </c>
      <c r="C5" s="1" t="s">
        <v>10</v>
      </c>
      <c r="D5" s="1" t="s">
        <v>2470</v>
      </c>
      <c r="E5" s="1" t="s">
        <v>2471</v>
      </c>
      <c r="F5" s="1">
        <v>42</v>
      </c>
      <c r="G5" s="1">
        <v>19</v>
      </c>
      <c r="H5" s="1">
        <v>45.24</v>
      </c>
      <c r="I5" s="6">
        <f>(J5+K5+L5+M5+N5+O5+P5+Q5+R5+S5+U5+V5+W5+X5+Z5+AA5+AB5+AE5)*100/18</f>
        <v>95.555555555555571</v>
      </c>
      <c r="J5" s="1" t="s">
        <v>13</v>
      </c>
      <c r="K5" s="1" t="s">
        <v>13</v>
      </c>
      <c r="L5" s="1" t="s">
        <v>15</v>
      </c>
      <c r="M5" s="1" t="s">
        <v>13</v>
      </c>
      <c r="N5" s="1" t="s">
        <v>39</v>
      </c>
      <c r="O5" s="1" t="s">
        <v>13</v>
      </c>
      <c r="P5" s="1" t="s">
        <v>13</v>
      </c>
      <c r="Q5" s="1" t="s">
        <v>50</v>
      </c>
      <c r="R5" s="1" t="s">
        <v>15</v>
      </c>
      <c r="S5" s="1" t="s">
        <v>14</v>
      </c>
      <c r="T5" s="1" t="s">
        <v>4262</v>
      </c>
      <c r="U5" s="1" t="s">
        <v>19</v>
      </c>
      <c r="V5" s="1" t="s">
        <v>13</v>
      </c>
      <c r="W5" s="1" t="s">
        <v>50</v>
      </c>
      <c r="X5" s="1" t="s">
        <v>13</v>
      </c>
      <c r="Y5" s="1" t="s">
        <v>4262</v>
      </c>
      <c r="Z5" s="1" t="s">
        <v>15</v>
      </c>
      <c r="AA5" s="1" t="s">
        <v>13</v>
      </c>
      <c r="AB5" s="1" t="s">
        <v>13</v>
      </c>
      <c r="AC5" s="1" t="s">
        <v>4262</v>
      </c>
      <c r="AD5" s="1" t="s">
        <v>4262</v>
      </c>
      <c r="AE5" s="1" t="s">
        <v>13</v>
      </c>
    </row>
    <row r="6" spans="1:31" ht="39.950000000000003" customHeight="1" x14ac:dyDescent="0.25">
      <c r="A6" s="1" t="s">
        <v>1005</v>
      </c>
      <c r="B6" s="1" t="s">
        <v>9</v>
      </c>
      <c r="C6" s="1" t="s">
        <v>10</v>
      </c>
      <c r="D6" s="1" t="s">
        <v>2079</v>
      </c>
      <c r="E6" s="1" t="s">
        <v>3862</v>
      </c>
      <c r="F6" s="1">
        <v>30</v>
      </c>
      <c r="G6" s="1">
        <v>12</v>
      </c>
      <c r="H6" s="1">
        <v>40</v>
      </c>
      <c r="I6" s="6">
        <f>(J6+K6+L6+M6+N6+O6+P6+Q6+R6+S6+U6+V6+W6+X6+Z6+AA6+AB6+AE6)*100/18</f>
        <v>77.611111111111128</v>
      </c>
      <c r="J6" s="1" t="s">
        <v>3361</v>
      </c>
      <c r="K6" s="1" t="s">
        <v>17</v>
      </c>
      <c r="L6" s="1" t="s">
        <v>39</v>
      </c>
      <c r="M6" s="1" t="s">
        <v>30</v>
      </c>
      <c r="N6" s="1" t="s">
        <v>30</v>
      </c>
      <c r="O6" s="1" t="s">
        <v>30</v>
      </c>
      <c r="P6" s="1" t="s">
        <v>55</v>
      </c>
      <c r="Q6" s="1" t="s">
        <v>59</v>
      </c>
      <c r="R6" s="1" t="s">
        <v>30</v>
      </c>
      <c r="S6" s="1" t="s">
        <v>17</v>
      </c>
      <c r="T6" s="1" t="s">
        <v>4262</v>
      </c>
      <c r="U6" s="1" t="s">
        <v>55</v>
      </c>
      <c r="V6" s="1" t="s">
        <v>39</v>
      </c>
      <c r="W6" s="1" t="s">
        <v>30</v>
      </c>
      <c r="X6" s="1" t="s">
        <v>39</v>
      </c>
      <c r="Y6" s="1" t="s">
        <v>4262</v>
      </c>
      <c r="Z6" s="1" t="s">
        <v>59</v>
      </c>
      <c r="AA6" s="1" t="s">
        <v>55</v>
      </c>
      <c r="AB6" s="1" t="s">
        <v>59</v>
      </c>
      <c r="AC6" s="1" t="s">
        <v>4262</v>
      </c>
      <c r="AD6" s="1" t="s">
        <v>4262</v>
      </c>
      <c r="AE6" s="1" t="s">
        <v>30</v>
      </c>
    </row>
    <row r="8" spans="1:31" ht="39.950000000000003" customHeight="1" x14ac:dyDescent="0.25">
      <c r="A8" s="68" t="s">
        <v>2406</v>
      </c>
      <c r="B8" s="68"/>
      <c r="C8" s="68"/>
      <c r="D8" s="68"/>
      <c r="E8" s="68"/>
      <c r="F8" s="68"/>
      <c r="G8" s="68"/>
      <c r="H8" s="68"/>
      <c r="I8" s="43"/>
      <c r="J8" s="43"/>
      <c r="K8" s="2"/>
      <c r="L8" s="2"/>
      <c r="M8" s="2"/>
      <c r="N8" s="43"/>
      <c r="O8" s="2"/>
      <c r="P8" s="2"/>
      <c r="Q8" s="2"/>
      <c r="R8" s="43"/>
      <c r="S8" s="43"/>
      <c r="T8" s="43"/>
      <c r="U8" s="43"/>
      <c r="V8" s="2"/>
      <c r="W8" s="43"/>
      <c r="X8" s="43"/>
      <c r="Y8" s="43"/>
      <c r="Z8" s="43"/>
      <c r="AA8" s="43"/>
      <c r="AB8" s="43"/>
      <c r="AC8" s="43"/>
      <c r="AD8" s="43"/>
      <c r="AE8" s="43"/>
    </row>
    <row r="9" spans="1:31" ht="25.5" x14ac:dyDescent="0.25">
      <c r="A9" s="41" t="s">
        <v>102</v>
      </c>
      <c r="B9" s="69" t="s">
        <v>4201</v>
      </c>
      <c r="C9" s="70"/>
      <c r="D9" s="80" t="s">
        <v>3</v>
      </c>
      <c r="E9" s="80" t="s">
        <v>4</v>
      </c>
      <c r="F9" s="80" t="s">
        <v>5</v>
      </c>
      <c r="G9" s="80" t="s">
        <v>6</v>
      </c>
      <c r="H9" s="80" t="s">
        <v>7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ht="80.099999999999994" customHeight="1" x14ac:dyDescent="0.25">
      <c r="A10" s="39" t="s">
        <v>0</v>
      </c>
      <c r="B10" s="39" t="s">
        <v>1</v>
      </c>
      <c r="C10" s="39" t="s">
        <v>2</v>
      </c>
      <c r="D10" s="81"/>
      <c r="E10" s="81"/>
      <c r="F10" s="81"/>
      <c r="G10" s="81"/>
      <c r="H10" s="81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</row>
    <row r="11" spans="1:31" ht="45" customHeight="1" x14ac:dyDescent="0.25">
      <c r="A11" s="3" t="s">
        <v>1005</v>
      </c>
      <c r="B11" s="1" t="s">
        <v>9</v>
      </c>
      <c r="C11" s="1" t="s">
        <v>10</v>
      </c>
      <c r="D11" s="1" t="s">
        <v>1006</v>
      </c>
      <c r="E11" s="1" t="s">
        <v>1007</v>
      </c>
      <c r="F11" s="1">
        <v>73</v>
      </c>
      <c r="G11" s="1">
        <v>23</v>
      </c>
      <c r="H11" s="1">
        <v>31.51</v>
      </c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</row>
    <row r="12" spans="1:31" ht="45" customHeight="1" x14ac:dyDescent="0.25">
      <c r="A12" s="1" t="s">
        <v>1005</v>
      </c>
      <c r="B12" s="1" t="s">
        <v>9</v>
      </c>
      <c r="C12" s="1" t="s">
        <v>10</v>
      </c>
      <c r="D12" s="1" t="s">
        <v>2468</v>
      </c>
      <c r="E12" s="1" t="s">
        <v>2469</v>
      </c>
      <c r="F12" s="1">
        <v>46</v>
      </c>
      <c r="G12" s="1">
        <v>4</v>
      </c>
      <c r="H12" s="1">
        <v>8.6999999999999993</v>
      </c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</row>
    <row r="13" spans="1:31" ht="45" customHeight="1" x14ac:dyDescent="0.25">
      <c r="A13" s="1" t="s">
        <v>1005</v>
      </c>
      <c r="B13" s="1" t="s">
        <v>9</v>
      </c>
      <c r="C13" s="1" t="s">
        <v>10</v>
      </c>
      <c r="D13" s="1" t="s">
        <v>1008</v>
      </c>
      <c r="E13" s="1" t="s">
        <v>1009</v>
      </c>
      <c r="F13" s="1">
        <v>145</v>
      </c>
      <c r="G13" s="1">
        <v>52</v>
      </c>
      <c r="H13" s="1">
        <v>35.86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</row>
    <row r="14" spans="1:31" ht="45" customHeight="1" x14ac:dyDescent="0.25">
      <c r="A14" s="1" t="s">
        <v>1005</v>
      </c>
      <c r="B14" s="1" t="s">
        <v>9</v>
      </c>
      <c r="C14" s="1" t="s">
        <v>10</v>
      </c>
      <c r="D14" s="1" t="s">
        <v>1010</v>
      </c>
      <c r="E14" s="1" t="s">
        <v>1011</v>
      </c>
      <c r="F14" s="1">
        <v>110</v>
      </c>
      <c r="G14" s="1">
        <v>40</v>
      </c>
      <c r="H14" s="1">
        <v>36.36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5" spans="1:31" ht="45" customHeight="1" x14ac:dyDescent="0.25">
      <c r="A15" s="1" t="s">
        <v>1005</v>
      </c>
      <c r="B15" s="1" t="s">
        <v>9</v>
      </c>
      <c r="C15" s="1" t="s">
        <v>10</v>
      </c>
      <c r="D15" s="1" t="s">
        <v>1012</v>
      </c>
      <c r="E15" s="1" t="s">
        <v>1013</v>
      </c>
      <c r="F15" s="1">
        <v>47</v>
      </c>
      <c r="G15" s="1">
        <v>2</v>
      </c>
      <c r="H15" s="1">
        <v>4.26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</row>
    <row r="16" spans="1:31" ht="45" customHeight="1" x14ac:dyDescent="0.25">
      <c r="A16" s="1" t="s">
        <v>1005</v>
      </c>
      <c r="B16" s="1" t="s">
        <v>9</v>
      </c>
      <c r="C16" s="1" t="s">
        <v>10</v>
      </c>
      <c r="D16" s="1" t="s">
        <v>2067</v>
      </c>
      <c r="E16" s="1" t="s">
        <v>3863</v>
      </c>
      <c r="F16" s="1">
        <v>16</v>
      </c>
      <c r="G16" s="1">
        <v>1</v>
      </c>
      <c r="H16" s="1">
        <v>6.25</v>
      </c>
    </row>
    <row r="17" spans="1:8" ht="45" customHeight="1" x14ac:dyDescent="0.25">
      <c r="A17" s="1" t="s">
        <v>1005</v>
      </c>
      <c r="B17" s="1" t="s">
        <v>9</v>
      </c>
      <c r="C17" s="1" t="s">
        <v>10</v>
      </c>
      <c r="D17" s="1" t="s">
        <v>2065</v>
      </c>
      <c r="E17" s="1" t="s">
        <v>3864</v>
      </c>
      <c r="F17" s="1">
        <v>6</v>
      </c>
      <c r="G17" s="1">
        <v>2</v>
      </c>
      <c r="H17" s="1">
        <v>33.33</v>
      </c>
    </row>
    <row r="18" spans="1:8" ht="45" customHeight="1" x14ac:dyDescent="0.25">
      <c r="A18" s="1" t="s">
        <v>1005</v>
      </c>
      <c r="B18" s="1" t="s">
        <v>1191</v>
      </c>
      <c r="C18" s="1" t="s">
        <v>499</v>
      </c>
      <c r="D18" s="1" t="s">
        <v>2063</v>
      </c>
      <c r="E18" s="1" t="s">
        <v>2064</v>
      </c>
      <c r="F18" s="1">
        <v>20</v>
      </c>
      <c r="G18" s="1">
        <v>1</v>
      </c>
      <c r="H18" s="1">
        <v>5</v>
      </c>
    </row>
    <row r="19" spans="1:8" ht="45" customHeight="1" x14ac:dyDescent="0.25">
      <c r="A19" s="1" t="s">
        <v>1005</v>
      </c>
      <c r="B19" s="1" t="s">
        <v>1191</v>
      </c>
      <c r="C19" s="1" t="s">
        <v>499</v>
      </c>
      <c r="D19" s="1" t="s">
        <v>2065</v>
      </c>
      <c r="E19" s="1" t="s">
        <v>2066</v>
      </c>
      <c r="F19" s="1">
        <v>41</v>
      </c>
      <c r="G19" s="1">
        <v>4</v>
      </c>
      <c r="H19" s="1">
        <v>9.76</v>
      </c>
    </row>
    <row r="20" spans="1:8" ht="45" customHeight="1" x14ac:dyDescent="0.25">
      <c r="A20" s="1" t="s">
        <v>1005</v>
      </c>
      <c r="B20" s="1" t="s">
        <v>1191</v>
      </c>
      <c r="C20" s="1" t="s">
        <v>499</v>
      </c>
      <c r="D20" s="1" t="s">
        <v>2472</v>
      </c>
      <c r="E20" s="1" t="s">
        <v>2473</v>
      </c>
      <c r="F20" s="1">
        <v>358</v>
      </c>
      <c r="G20" s="1">
        <v>9</v>
      </c>
      <c r="H20" s="1">
        <v>2.5099999999999998</v>
      </c>
    </row>
    <row r="21" spans="1:8" ht="45" customHeight="1" x14ac:dyDescent="0.25">
      <c r="A21" s="1" t="s">
        <v>1005</v>
      </c>
      <c r="B21" s="1" t="s">
        <v>1191</v>
      </c>
      <c r="C21" s="1" t="s">
        <v>499</v>
      </c>
      <c r="D21" s="1" t="s">
        <v>2069</v>
      </c>
      <c r="E21" s="1" t="s">
        <v>2070</v>
      </c>
      <c r="F21" s="1">
        <v>367</v>
      </c>
      <c r="G21" s="1">
        <v>4</v>
      </c>
      <c r="H21" s="1">
        <v>1.0900000000000001</v>
      </c>
    </row>
    <row r="22" spans="1:8" ht="45" customHeight="1" x14ac:dyDescent="0.25">
      <c r="A22" s="1" t="s">
        <v>1005</v>
      </c>
      <c r="B22" s="1" t="s">
        <v>1191</v>
      </c>
      <c r="C22" s="1" t="s">
        <v>499</v>
      </c>
      <c r="D22" s="1" t="s">
        <v>2071</v>
      </c>
      <c r="E22" s="1" t="s">
        <v>2072</v>
      </c>
      <c r="F22" s="1">
        <v>184</v>
      </c>
      <c r="G22" s="1">
        <v>7</v>
      </c>
      <c r="H22" s="1">
        <v>3.8</v>
      </c>
    </row>
    <row r="23" spans="1:8" ht="45" customHeight="1" x14ac:dyDescent="0.25">
      <c r="A23" s="1" t="s">
        <v>1005</v>
      </c>
      <c r="B23" s="1" t="s">
        <v>1191</v>
      </c>
      <c r="C23" s="1" t="s">
        <v>499</v>
      </c>
      <c r="D23" s="1" t="s">
        <v>2073</v>
      </c>
      <c r="E23" s="1" t="s">
        <v>2074</v>
      </c>
      <c r="F23" s="1">
        <v>147</v>
      </c>
      <c r="G23" s="1">
        <v>1</v>
      </c>
      <c r="H23" s="1">
        <v>0.68</v>
      </c>
    </row>
    <row r="24" spans="1:8" ht="45" customHeight="1" x14ac:dyDescent="0.25">
      <c r="A24" s="1" t="s">
        <v>1005</v>
      </c>
      <c r="B24" s="1" t="s">
        <v>1191</v>
      </c>
      <c r="C24" s="1" t="s">
        <v>499</v>
      </c>
      <c r="D24" s="1" t="s">
        <v>2075</v>
      </c>
      <c r="E24" s="1" t="s">
        <v>2076</v>
      </c>
      <c r="F24" s="1">
        <v>119</v>
      </c>
      <c r="G24" s="1">
        <v>3</v>
      </c>
      <c r="H24" s="1">
        <v>2.52</v>
      </c>
    </row>
    <row r="25" spans="1:8" ht="45" customHeight="1" x14ac:dyDescent="0.25">
      <c r="A25" s="1" t="s">
        <v>1005</v>
      </c>
      <c r="B25" s="1" t="s">
        <v>1191</v>
      </c>
      <c r="C25" s="1" t="s">
        <v>499</v>
      </c>
      <c r="D25" s="1" t="s">
        <v>2077</v>
      </c>
      <c r="E25" s="1" t="s">
        <v>2078</v>
      </c>
      <c r="F25" s="1">
        <v>93</v>
      </c>
      <c r="G25" s="1">
        <v>18</v>
      </c>
      <c r="H25" s="1">
        <v>19.350000000000001</v>
      </c>
    </row>
    <row r="26" spans="1:8" ht="45" customHeight="1" x14ac:dyDescent="0.25">
      <c r="A26" s="1" t="s">
        <v>1005</v>
      </c>
      <c r="B26" s="1" t="s">
        <v>1191</v>
      </c>
      <c r="C26" s="1" t="s">
        <v>499</v>
      </c>
      <c r="D26" s="1" t="s">
        <v>2079</v>
      </c>
      <c r="E26" s="1" t="s">
        <v>2080</v>
      </c>
      <c r="F26" s="1">
        <v>72</v>
      </c>
      <c r="G26" s="1">
        <v>25</v>
      </c>
      <c r="H26" s="1">
        <v>34.72</v>
      </c>
    </row>
    <row r="27" spans="1:8" ht="45" customHeight="1" x14ac:dyDescent="0.25">
      <c r="A27" s="1" t="s">
        <v>1005</v>
      </c>
      <c r="B27" s="1" t="s">
        <v>1241</v>
      </c>
      <c r="C27" s="1" t="s">
        <v>499</v>
      </c>
      <c r="D27" s="1" t="s">
        <v>2474</v>
      </c>
      <c r="E27" s="1" t="s">
        <v>2475</v>
      </c>
      <c r="F27" s="1">
        <v>406</v>
      </c>
      <c r="G27" s="1">
        <v>51</v>
      </c>
      <c r="H27" s="1">
        <v>12.56</v>
      </c>
    </row>
    <row r="28" spans="1:8" ht="45" customHeight="1" x14ac:dyDescent="0.25">
      <c r="A28" s="1" t="s">
        <v>1005</v>
      </c>
      <c r="B28" s="1" t="s">
        <v>1241</v>
      </c>
      <c r="C28" s="1" t="s">
        <v>499</v>
      </c>
      <c r="D28" s="1" t="s">
        <v>2476</v>
      </c>
      <c r="E28" s="1" t="s">
        <v>2477</v>
      </c>
      <c r="F28" s="1">
        <v>605</v>
      </c>
      <c r="G28" s="1">
        <v>123</v>
      </c>
      <c r="H28" s="1">
        <v>20.329999999999998</v>
      </c>
    </row>
    <row r="30" spans="1:8" ht="35.1" customHeight="1" x14ac:dyDescent="0.25">
      <c r="A30" s="65" t="s">
        <v>3302</v>
      </c>
      <c r="B30" s="65"/>
      <c r="C30" s="65"/>
      <c r="D30" s="65"/>
      <c r="E30" s="65"/>
    </row>
    <row r="31" spans="1:8" ht="30" x14ac:dyDescent="0.25">
      <c r="A31" s="44" t="s">
        <v>102</v>
      </c>
      <c r="B31" s="85" t="s">
        <v>4201</v>
      </c>
      <c r="C31" s="86"/>
      <c r="D31" s="92" t="s">
        <v>3</v>
      </c>
      <c r="E31" s="92" t="s">
        <v>4</v>
      </c>
    </row>
    <row r="32" spans="1:8" ht="80.099999999999994" customHeight="1" x14ac:dyDescent="0.25">
      <c r="A32" s="42" t="s">
        <v>0</v>
      </c>
      <c r="B32" s="42" t="s">
        <v>4242</v>
      </c>
      <c r="C32" s="42" t="s">
        <v>2</v>
      </c>
      <c r="D32" s="93"/>
      <c r="E32" s="93"/>
    </row>
    <row r="33" spans="1:5" ht="45" customHeight="1" x14ac:dyDescent="0.25">
      <c r="A33" s="1" t="s">
        <v>1005</v>
      </c>
      <c r="B33" s="1" t="s">
        <v>9</v>
      </c>
      <c r="C33" s="1" t="s">
        <v>10</v>
      </c>
      <c r="D33" s="1" t="s">
        <v>2063</v>
      </c>
      <c r="E33" s="1" t="s">
        <v>3865</v>
      </c>
    </row>
    <row r="34" spans="1:5" ht="45" customHeight="1" x14ac:dyDescent="0.25">
      <c r="A34" s="1" t="s">
        <v>1005</v>
      </c>
      <c r="B34" s="1" t="s">
        <v>1191</v>
      </c>
      <c r="C34" s="1" t="s">
        <v>499</v>
      </c>
      <c r="D34" s="1" t="s">
        <v>2067</v>
      </c>
      <c r="E34" s="1" t="s">
        <v>2068</v>
      </c>
    </row>
  </sheetData>
  <mergeCells count="21">
    <mergeCell ref="D31:D32"/>
    <mergeCell ref="E31:E32"/>
    <mergeCell ref="B31:C31"/>
    <mergeCell ref="F9:F10"/>
    <mergeCell ref="G9:G10"/>
    <mergeCell ref="H9:H10"/>
    <mergeCell ref="A30:E30"/>
    <mergeCell ref="J1:AE3"/>
    <mergeCell ref="A8:H8"/>
    <mergeCell ref="A1:I1"/>
    <mergeCell ref="D3:D4"/>
    <mergeCell ref="E3:E4"/>
    <mergeCell ref="F3:F4"/>
    <mergeCell ref="G3:G4"/>
    <mergeCell ref="H3:H4"/>
    <mergeCell ref="I3:I4"/>
    <mergeCell ref="D9:D10"/>
    <mergeCell ref="E9:E10"/>
    <mergeCell ref="B9:C9"/>
    <mergeCell ref="B3:C3"/>
    <mergeCell ref="A2:I2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"/>
  <sheetViews>
    <sheetView showGridLines="0" zoomScale="70" zoomScaleNormal="70" workbookViewId="0">
      <pane xSplit="5" ySplit="4" topLeftCell="F5" activePane="bottomRight" state="frozen"/>
      <selection pane="topRight" activeCell="F1" sqref="F1"/>
      <selection pane="bottomLeft" activeCell="A4" sqref="A4"/>
      <selection pane="bottomRight" activeCell="K10" sqref="K10"/>
    </sheetView>
  </sheetViews>
  <sheetFormatPr defaultColWidth="9.140625" defaultRowHeight="15" x14ac:dyDescent="0.25"/>
  <cols>
    <col min="1" max="1" width="20.7109375" style="11" customWidth="1"/>
    <col min="2" max="2" width="11.7109375" style="11" customWidth="1"/>
    <col min="3" max="3" width="20.7109375" style="11" customWidth="1"/>
    <col min="4" max="4" width="15.7109375" style="11" customWidth="1"/>
    <col min="5" max="5" width="30.7109375" style="11" customWidth="1"/>
    <col min="6" max="8" width="15.7109375" style="11" customWidth="1"/>
    <col min="9" max="9" width="20.7109375" style="11" customWidth="1"/>
    <col min="10" max="31" width="30.7109375" style="11" customWidth="1"/>
    <col min="32" max="16384" width="9.140625" style="11"/>
  </cols>
  <sheetData>
    <row r="1" spans="1:31" s="8" customFormat="1" ht="35.1" customHeight="1" x14ac:dyDescent="0.25">
      <c r="A1" s="67" t="s">
        <v>126</v>
      </c>
      <c r="B1" s="67"/>
      <c r="C1" s="67"/>
      <c r="D1" s="67"/>
      <c r="E1" s="67"/>
      <c r="F1" s="67"/>
      <c r="G1" s="67"/>
      <c r="H1" s="67"/>
      <c r="I1" s="67"/>
      <c r="J1" s="66" t="s">
        <v>3307</v>
      </c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</row>
    <row r="2" spans="1:31" s="8" customFormat="1" ht="21" customHeight="1" x14ac:dyDescent="0.25">
      <c r="A2" s="71" t="s">
        <v>4263</v>
      </c>
      <c r="B2" s="72"/>
      <c r="C2" s="72"/>
      <c r="D2" s="72"/>
      <c r="E2" s="72"/>
      <c r="F2" s="72"/>
      <c r="G2" s="72"/>
      <c r="H2" s="72"/>
      <c r="I2" s="73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</row>
    <row r="3" spans="1:31" s="8" customFormat="1" ht="30" customHeight="1" x14ac:dyDescent="0.25">
      <c r="A3" s="39" t="s">
        <v>102</v>
      </c>
      <c r="B3" s="69" t="s">
        <v>4201</v>
      </c>
      <c r="C3" s="70"/>
      <c r="D3" s="64" t="s">
        <v>3</v>
      </c>
      <c r="E3" s="64" t="s">
        <v>4</v>
      </c>
      <c r="F3" s="64" t="s">
        <v>5</v>
      </c>
      <c r="G3" s="64" t="s">
        <v>6</v>
      </c>
      <c r="H3" s="64" t="s">
        <v>7</v>
      </c>
      <c r="I3" s="64" t="s">
        <v>101</v>
      </c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</row>
    <row r="4" spans="1:31" s="8" customFormat="1" ht="155.1" customHeight="1" x14ac:dyDescent="0.25">
      <c r="A4" s="39" t="s">
        <v>0</v>
      </c>
      <c r="B4" s="39" t="s">
        <v>4204</v>
      </c>
      <c r="C4" s="39" t="s">
        <v>2</v>
      </c>
      <c r="D4" s="64"/>
      <c r="E4" s="64"/>
      <c r="F4" s="64"/>
      <c r="G4" s="64"/>
      <c r="H4" s="64"/>
      <c r="I4" s="64"/>
      <c r="J4" s="29" t="s">
        <v>3317</v>
      </c>
      <c r="K4" s="29" t="s">
        <v>3318</v>
      </c>
      <c r="L4" s="29" t="s">
        <v>3319</v>
      </c>
      <c r="M4" s="29" t="s">
        <v>3320</v>
      </c>
      <c r="N4" s="29" t="s">
        <v>3321</v>
      </c>
      <c r="O4" s="29" t="s">
        <v>3322</v>
      </c>
      <c r="P4" s="29" t="s">
        <v>3323</v>
      </c>
      <c r="Q4" s="29" t="s">
        <v>3324</v>
      </c>
      <c r="R4" s="29" t="s">
        <v>3325</v>
      </c>
      <c r="S4" s="29" t="s">
        <v>3326</v>
      </c>
      <c r="T4" s="29" t="s">
        <v>3327</v>
      </c>
      <c r="U4" s="29" t="s">
        <v>3328</v>
      </c>
      <c r="V4" s="29" t="s">
        <v>3329</v>
      </c>
      <c r="W4" s="29" t="s">
        <v>3330</v>
      </c>
      <c r="X4" s="29" t="s">
        <v>3331</v>
      </c>
      <c r="Y4" s="29" t="s">
        <v>3332</v>
      </c>
      <c r="Z4" s="29" t="s">
        <v>3333</v>
      </c>
      <c r="AA4" s="29" t="s">
        <v>3334</v>
      </c>
      <c r="AB4" s="29" t="s">
        <v>3335</v>
      </c>
      <c r="AC4" s="29" t="s">
        <v>3336</v>
      </c>
      <c r="AD4" s="29" t="s">
        <v>3337</v>
      </c>
      <c r="AE4" s="29" t="s">
        <v>3338</v>
      </c>
    </row>
    <row r="5" spans="1:31" ht="45" customHeight="1" x14ac:dyDescent="0.25">
      <c r="A5" s="1" t="s">
        <v>1014</v>
      </c>
      <c r="B5" s="1" t="s">
        <v>9</v>
      </c>
      <c r="C5" s="1" t="s">
        <v>10</v>
      </c>
      <c r="D5" s="1" t="s">
        <v>1015</v>
      </c>
      <c r="E5" s="1" t="s">
        <v>1016</v>
      </c>
      <c r="F5" s="1">
        <v>211</v>
      </c>
      <c r="G5" s="1">
        <v>133</v>
      </c>
      <c r="H5" s="1">
        <v>63.03</v>
      </c>
      <c r="I5" s="6">
        <f>(J5+K5+L5+M5+N5+O5+P5+Q5+R5+S5+U5+V5+W5+X5+Z5+AA5+AB5+AE5)*100/18</f>
        <v>91.944444444444429</v>
      </c>
      <c r="J5" s="1" t="s">
        <v>15</v>
      </c>
      <c r="K5" s="1" t="s">
        <v>70</v>
      </c>
      <c r="L5" s="1" t="s">
        <v>29</v>
      </c>
      <c r="M5" s="1" t="s">
        <v>14</v>
      </c>
      <c r="N5" s="1" t="s">
        <v>81</v>
      </c>
      <c r="O5" s="1" t="s">
        <v>19</v>
      </c>
      <c r="P5" s="1" t="s">
        <v>14</v>
      </c>
      <c r="Q5" s="1" t="s">
        <v>14</v>
      </c>
      <c r="R5" s="1" t="s">
        <v>18</v>
      </c>
      <c r="S5" s="1" t="s">
        <v>76</v>
      </c>
      <c r="T5" s="1" t="s">
        <v>4262</v>
      </c>
      <c r="U5" s="1" t="s">
        <v>70</v>
      </c>
      <c r="V5" s="1" t="s">
        <v>50</v>
      </c>
      <c r="W5" s="1" t="s">
        <v>15</v>
      </c>
      <c r="X5" s="1" t="s">
        <v>45</v>
      </c>
      <c r="Y5" s="1" t="s">
        <v>4262</v>
      </c>
      <c r="Z5" s="1" t="s">
        <v>45</v>
      </c>
      <c r="AA5" s="1" t="s">
        <v>45</v>
      </c>
      <c r="AB5" s="1" t="s">
        <v>45</v>
      </c>
      <c r="AC5" s="1" t="s">
        <v>4262</v>
      </c>
      <c r="AD5" s="1" t="s">
        <v>4262</v>
      </c>
      <c r="AE5" s="1" t="s">
        <v>14</v>
      </c>
    </row>
    <row r="6" spans="1:31" ht="45" customHeight="1" x14ac:dyDescent="0.25">
      <c r="A6" s="1" t="s">
        <v>1014</v>
      </c>
      <c r="B6" s="1" t="s">
        <v>9</v>
      </c>
      <c r="C6" s="1" t="s">
        <v>10</v>
      </c>
      <c r="D6" s="1" t="s">
        <v>1017</v>
      </c>
      <c r="E6" s="1" t="s">
        <v>1018</v>
      </c>
      <c r="F6" s="1">
        <v>278</v>
      </c>
      <c r="G6" s="1">
        <v>129</v>
      </c>
      <c r="H6" s="1">
        <v>46.4</v>
      </c>
      <c r="I6" s="6">
        <f t="shared" ref="I6:I27" si="0">(J6+K6+L6+M6+N6+O6+P6+Q6+R6+S6+U6+V6+W6+X6+Z6+AA6+AB6+AE6)*100/18</f>
        <v>95.000000000000014</v>
      </c>
      <c r="J6" s="1" t="s">
        <v>69</v>
      </c>
      <c r="K6" s="1" t="s">
        <v>44</v>
      </c>
      <c r="L6" s="1" t="s">
        <v>44</v>
      </c>
      <c r="M6" s="1" t="s">
        <v>44</v>
      </c>
      <c r="N6" s="1" t="s">
        <v>50</v>
      </c>
      <c r="O6" s="1" t="s">
        <v>48</v>
      </c>
      <c r="P6" s="1" t="s">
        <v>69</v>
      </c>
      <c r="Q6" s="1" t="s">
        <v>70</v>
      </c>
      <c r="R6" s="1" t="s">
        <v>44</v>
      </c>
      <c r="S6" s="1" t="s">
        <v>39</v>
      </c>
      <c r="T6" s="1" t="s">
        <v>4262</v>
      </c>
      <c r="U6" s="1" t="s">
        <v>70</v>
      </c>
      <c r="V6" s="1" t="s">
        <v>40</v>
      </c>
      <c r="W6" s="1" t="s">
        <v>69</v>
      </c>
      <c r="X6" s="1" t="s">
        <v>44</v>
      </c>
      <c r="Y6" s="1" t="s">
        <v>4262</v>
      </c>
      <c r="Z6" s="1" t="s">
        <v>70</v>
      </c>
      <c r="AA6" s="1" t="s">
        <v>69</v>
      </c>
      <c r="AB6" s="1" t="s">
        <v>44</v>
      </c>
      <c r="AC6" s="1" t="s">
        <v>4262</v>
      </c>
      <c r="AD6" s="1" t="s">
        <v>4262</v>
      </c>
      <c r="AE6" s="1" t="s">
        <v>69</v>
      </c>
    </row>
    <row r="7" spans="1:31" ht="45" customHeight="1" x14ac:dyDescent="0.25">
      <c r="A7" s="1" t="s">
        <v>1014</v>
      </c>
      <c r="B7" s="1" t="s">
        <v>9</v>
      </c>
      <c r="C7" s="1" t="s">
        <v>10</v>
      </c>
      <c r="D7" s="1" t="s">
        <v>1019</v>
      </c>
      <c r="E7" s="1" t="s">
        <v>1020</v>
      </c>
      <c r="F7" s="1">
        <v>73</v>
      </c>
      <c r="G7" s="1">
        <v>35</v>
      </c>
      <c r="H7" s="1">
        <v>47.95</v>
      </c>
      <c r="I7" s="6">
        <f t="shared" si="0"/>
        <v>86.111111111111114</v>
      </c>
      <c r="J7" s="1" t="s">
        <v>29</v>
      </c>
      <c r="K7" s="1" t="s">
        <v>40</v>
      </c>
      <c r="L7" s="1" t="s">
        <v>3404</v>
      </c>
      <c r="M7" s="1" t="s">
        <v>44</v>
      </c>
      <c r="N7" s="1" t="s">
        <v>3356</v>
      </c>
      <c r="O7" s="1" t="s">
        <v>48</v>
      </c>
      <c r="P7" s="1" t="s">
        <v>48</v>
      </c>
      <c r="Q7" s="1" t="s">
        <v>3458</v>
      </c>
      <c r="R7" s="1" t="s">
        <v>55</v>
      </c>
      <c r="S7" s="1" t="s">
        <v>3457</v>
      </c>
      <c r="T7" s="1" t="s">
        <v>4262</v>
      </c>
      <c r="U7" s="1" t="s">
        <v>29</v>
      </c>
      <c r="V7" s="1" t="s">
        <v>72</v>
      </c>
      <c r="W7" s="1" t="s">
        <v>48</v>
      </c>
      <c r="X7" s="1" t="s">
        <v>44</v>
      </c>
      <c r="Y7" s="1" t="s">
        <v>4262</v>
      </c>
      <c r="Z7" s="1" t="s">
        <v>19</v>
      </c>
      <c r="AA7" s="1" t="s">
        <v>15</v>
      </c>
      <c r="AB7" s="1" t="s">
        <v>15</v>
      </c>
      <c r="AC7" s="1" t="s">
        <v>4262</v>
      </c>
      <c r="AD7" s="1" t="s">
        <v>4262</v>
      </c>
      <c r="AE7" s="1" t="s">
        <v>44</v>
      </c>
    </row>
    <row r="8" spans="1:31" ht="45" customHeight="1" x14ac:dyDescent="0.25">
      <c r="A8" s="1" t="s">
        <v>1014</v>
      </c>
      <c r="B8" s="1" t="s">
        <v>9</v>
      </c>
      <c r="C8" s="1" t="s">
        <v>10</v>
      </c>
      <c r="D8" s="1" t="s">
        <v>1021</v>
      </c>
      <c r="E8" s="1" t="s">
        <v>3866</v>
      </c>
      <c r="F8" s="1">
        <v>262</v>
      </c>
      <c r="G8" s="1">
        <v>142</v>
      </c>
      <c r="H8" s="1">
        <v>54.2</v>
      </c>
      <c r="I8" s="6">
        <f t="shared" si="0"/>
        <v>92.444444444444443</v>
      </c>
      <c r="J8" s="1" t="s">
        <v>45</v>
      </c>
      <c r="K8" s="1" t="s">
        <v>44</v>
      </c>
      <c r="L8" s="1" t="s">
        <v>45</v>
      </c>
      <c r="M8" s="1" t="s">
        <v>15</v>
      </c>
      <c r="N8" s="1" t="s">
        <v>39</v>
      </c>
      <c r="O8" s="1" t="s">
        <v>50</v>
      </c>
      <c r="P8" s="1" t="s">
        <v>70</v>
      </c>
      <c r="Q8" s="1" t="s">
        <v>45</v>
      </c>
      <c r="R8" s="1" t="s">
        <v>69</v>
      </c>
      <c r="S8" s="1" t="s">
        <v>14</v>
      </c>
      <c r="T8" s="1" t="s">
        <v>4262</v>
      </c>
      <c r="U8" s="1" t="s">
        <v>29</v>
      </c>
      <c r="V8" s="1" t="s">
        <v>59</v>
      </c>
      <c r="W8" s="1" t="s">
        <v>48</v>
      </c>
      <c r="X8" s="1" t="s">
        <v>19</v>
      </c>
      <c r="Y8" s="1" t="s">
        <v>4262</v>
      </c>
      <c r="Z8" s="1" t="s">
        <v>70</v>
      </c>
      <c r="AA8" s="1" t="s">
        <v>45</v>
      </c>
      <c r="AB8" s="1" t="s">
        <v>70</v>
      </c>
      <c r="AC8" s="1" t="s">
        <v>4262</v>
      </c>
      <c r="AD8" s="1" t="s">
        <v>4262</v>
      </c>
      <c r="AE8" s="1" t="s">
        <v>48</v>
      </c>
    </row>
    <row r="9" spans="1:31" ht="45" customHeight="1" x14ac:dyDescent="0.25">
      <c r="A9" s="1" t="s">
        <v>1014</v>
      </c>
      <c r="B9" s="1" t="s">
        <v>9</v>
      </c>
      <c r="C9" s="1" t="s">
        <v>10</v>
      </c>
      <c r="D9" s="1" t="s">
        <v>1022</v>
      </c>
      <c r="E9" s="1" t="s">
        <v>1023</v>
      </c>
      <c r="F9" s="1">
        <v>65</v>
      </c>
      <c r="G9" s="1">
        <v>37</v>
      </c>
      <c r="H9" s="1">
        <v>56.92</v>
      </c>
      <c r="I9" s="6">
        <f t="shared" si="0"/>
        <v>97.111111111111114</v>
      </c>
      <c r="J9" s="1" t="s">
        <v>29</v>
      </c>
      <c r="K9" s="1" t="s">
        <v>13</v>
      </c>
      <c r="L9" s="1" t="s">
        <v>13</v>
      </c>
      <c r="M9" s="1" t="s">
        <v>44</v>
      </c>
      <c r="N9" s="1" t="s">
        <v>55</v>
      </c>
      <c r="O9" s="1" t="s">
        <v>13</v>
      </c>
      <c r="P9" s="1" t="s">
        <v>44</v>
      </c>
      <c r="Q9" s="1" t="s">
        <v>44</v>
      </c>
      <c r="R9" s="1" t="s">
        <v>13</v>
      </c>
      <c r="S9" s="1" t="s">
        <v>48</v>
      </c>
      <c r="T9" s="1" t="s">
        <v>4262</v>
      </c>
      <c r="U9" s="1" t="s">
        <v>13</v>
      </c>
      <c r="V9" s="1" t="s">
        <v>48</v>
      </c>
      <c r="W9" s="1" t="s">
        <v>13</v>
      </c>
      <c r="X9" s="1" t="s">
        <v>13</v>
      </c>
      <c r="Y9" s="1" t="s">
        <v>4262</v>
      </c>
      <c r="Z9" s="1" t="s">
        <v>13</v>
      </c>
      <c r="AA9" s="1" t="s">
        <v>13</v>
      </c>
      <c r="AB9" s="1" t="s">
        <v>13</v>
      </c>
      <c r="AC9" s="1" t="s">
        <v>4262</v>
      </c>
      <c r="AD9" s="1" t="s">
        <v>4262</v>
      </c>
      <c r="AE9" s="1" t="s">
        <v>13</v>
      </c>
    </row>
    <row r="10" spans="1:31" ht="45" customHeight="1" x14ac:dyDescent="0.25">
      <c r="A10" s="1" t="s">
        <v>1014</v>
      </c>
      <c r="B10" s="1" t="s">
        <v>9</v>
      </c>
      <c r="C10" s="1" t="s">
        <v>10</v>
      </c>
      <c r="D10" s="1" t="s">
        <v>1024</v>
      </c>
      <c r="E10" s="1" t="s">
        <v>1025</v>
      </c>
      <c r="F10" s="1">
        <v>82</v>
      </c>
      <c r="G10" s="1">
        <v>54</v>
      </c>
      <c r="H10" s="1">
        <v>65.849999999999994</v>
      </c>
      <c r="I10" s="6">
        <f t="shared" si="0"/>
        <v>90.833333333333343</v>
      </c>
      <c r="J10" s="1" t="s">
        <v>40</v>
      </c>
      <c r="K10" s="1" t="s">
        <v>14</v>
      </c>
      <c r="L10" s="1" t="s">
        <v>48</v>
      </c>
      <c r="M10" s="1" t="s">
        <v>70</v>
      </c>
      <c r="N10" s="1" t="s">
        <v>3404</v>
      </c>
      <c r="O10" s="1" t="s">
        <v>14</v>
      </c>
      <c r="P10" s="1" t="s">
        <v>14</v>
      </c>
      <c r="Q10" s="1" t="s">
        <v>70</v>
      </c>
      <c r="R10" s="1" t="s">
        <v>70</v>
      </c>
      <c r="S10" s="1" t="s">
        <v>30</v>
      </c>
      <c r="T10" s="1" t="s">
        <v>4262</v>
      </c>
      <c r="U10" s="1" t="s">
        <v>48</v>
      </c>
      <c r="V10" s="1" t="s">
        <v>50</v>
      </c>
      <c r="W10" s="1" t="s">
        <v>19</v>
      </c>
      <c r="X10" s="1" t="s">
        <v>15</v>
      </c>
      <c r="Y10" s="1" t="s">
        <v>4262</v>
      </c>
      <c r="Z10" s="1" t="s">
        <v>48</v>
      </c>
      <c r="AA10" s="1" t="s">
        <v>15</v>
      </c>
      <c r="AB10" s="1" t="s">
        <v>70</v>
      </c>
      <c r="AC10" s="1" t="s">
        <v>4262</v>
      </c>
      <c r="AD10" s="1" t="s">
        <v>4262</v>
      </c>
      <c r="AE10" s="1" t="s">
        <v>70</v>
      </c>
    </row>
    <row r="11" spans="1:31" ht="45" customHeight="1" x14ac:dyDescent="0.25">
      <c r="A11" s="1" t="s">
        <v>1014</v>
      </c>
      <c r="B11" s="1" t="s">
        <v>9</v>
      </c>
      <c r="C11" s="1" t="s">
        <v>10</v>
      </c>
      <c r="D11" s="1" t="s">
        <v>1026</v>
      </c>
      <c r="E11" s="1" t="s">
        <v>1027</v>
      </c>
      <c r="F11" s="1">
        <v>74</v>
      </c>
      <c r="G11" s="1">
        <v>36</v>
      </c>
      <c r="H11" s="1">
        <v>48.65</v>
      </c>
      <c r="I11" s="6">
        <f t="shared" si="0"/>
        <v>93.499999999999986</v>
      </c>
      <c r="J11" s="1" t="s">
        <v>70</v>
      </c>
      <c r="K11" s="1" t="s">
        <v>44</v>
      </c>
      <c r="L11" s="1" t="s">
        <v>44</v>
      </c>
      <c r="M11" s="1" t="s">
        <v>15</v>
      </c>
      <c r="N11" s="1" t="s">
        <v>39</v>
      </c>
      <c r="O11" s="1" t="s">
        <v>15</v>
      </c>
      <c r="P11" s="1" t="s">
        <v>15</v>
      </c>
      <c r="Q11" s="1" t="s">
        <v>44</v>
      </c>
      <c r="R11" s="1" t="s">
        <v>15</v>
      </c>
      <c r="S11" s="1" t="s">
        <v>3361</v>
      </c>
      <c r="T11" s="1" t="s">
        <v>4262</v>
      </c>
      <c r="U11" s="1" t="s">
        <v>15</v>
      </c>
      <c r="V11" s="1" t="s">
        <v>44</v>
      </c>
      <c r="W11" s="1" t="s">
        <v>15</v>
      </c>
      <c r="X11" s="1" t="s">
        <v>50</v>
      </c>
      <c r="Y11" s="1" t="s">
        <v>4262</v>
      </c>
      <c r="Z11" s="1" t="s">
        <v>15</v>
      </c>
      <c r="AA11" s="1" t="s">
        <v>13</v>
      </c>
      <c r="AB11" s="1" t="s">
        <v>44</v>
      </c>
      <c r="AC11" s="1" t="s">
        <v>4262</v>
      </c>
      <c r="AD11" s="1" t="s">
        <v>4262</v>
      </c>
      <c r="AE11" s="1" t="s">
        <v>44</v>
      </c>
    </row>
    <row r="12" spans="1:31" ht="45" customHeight="1" x14ac:dyDescent="0.25">
      <c r="A12" s="1" t="s">
        <v>1014</v>
      </c>
      <c r="B12" s="1" t="s">
        <v>9</v>
      </c>
      <c r="C12" s="1" t="s">
        <v>10</v>
      </c>
      <c r="D12" s="1" t="s">
        <v>1028</v>
      </c>
      <c r="E12" s="1" t="s">
        <v>1029</v>
      </c>
      <c r="F12" s="1">
        <v>319</v>
      </c>
      <c r="G12" s="1">
        <v>143</v>
      </c>
      <c r="H12" s="1">
        <v>44.83</v>
      </c>
      <c r="I12" s="6">
        <f t="shared" si="0"/>
        <v>94.944444444444443</v>
      </c>
      <c r="J12" s="1" t="s">
        <v>45</v>
      </c>
      <c r="K12" s="1" t="s">
        <v>68</v>
      </c>
      <c r="L12" s="1" t="s">
        <v>70</v>
      </c>
      <c r="M12" s="1" t="s">
        <v>29</v>
      </c>
      <c r="N12" s="1" t="s">
        <v>18</v>
      </c>
      <c r="O12" s="1" t="s">
        <v>15</v>
      </c>
      <c r="P12" s="1" t="s">
        <v>44</v>
      </c>
      <c r="Q12" s="1" t="s">
        <v>29</v>
      </c>
      <c r="R12" s="1" t="s">
        <v>45</v>
      </c>
      <c r="S12" s="1" t="s">
        <v>19</v>
      </c>
      <c r="T12" s="1" t="s">
        <v>4262</v>
      </c>
      <c r="U12" s="1" t="s">
        <v>45</v>
      </c>
      <c r="V12" s="1" t="s">
        <v>14</v>
      </c>
      <c r="W12" s="1" t="s">
        <v>70</v>
      </c>
      <c r="X12" s="1" t="s">
        <v>70</v>
      </c>
      <c r="Y12" s="1" t="s">
        <v>4262</v>
      </c>
      <c r="Z12" s="1" t="s">
        <v>44</v>
      </c>
      <c r="AA12" s="1" t="s">
        <v>69</v>
      </c>
      <c r="AB12" s="1" t="s">
        <v>68</v>
      </c>
      <c r="AC12" s="1" t="s">
        <v>4262</v>
      </c>
      <c r="AD12" s="1" t="s">
        <v>4262</v>
      </c>
      <c r="AE12" s="1" t="s">
        <v>68</v>
      </c>
    </row>
    <row r="13" spans="1:31" ht="45" customHeight="1" x14ac:dyDescent="0.25">
      <c r="A13" s="1" t="s">
        <v>1014</v>
      </c>
      <c r="B13" s="1" t="s">
        <v>9</v>
      </c>
      <c r="C13" s="1" t="s">
        <v>10</v>
      </c>
      <c r="D13" s="1" t="s">
        <v>1030</v>
      </c>
      <c r="E13" s="1" t="s">
        <v>1031</v>
      </c>
      <c r="F13" s="1">
        <v>132</v>
      </c>
      <c r="G13" s="1">
        <v>72</v>
      </c>
      <c r="H13" s="1">
        <v>54.55</v>
      </c>
      <c r="I13" s="6">
        <f t="shared" si="0"/>
        <v>96.500000000000028</v>
      </c>
      <c r="J13" s="1" t="s">
        <v>44</v>
      </c>
      <c r="K13" s="1" t="s">
        <v>13</v>
      </c>
      <c r="L13" s="1" t="s">
        <v>70</v>
      </c>
      <c r="M13" s="1" t="s">
        <v>44</v>
      </c>
      <c r="N13" s="1" t="s">
        <v>50</v>
      </c>
      <c r="O13" s="1" t="s">
        <v>68</v>
      </c>
      <c r="P13" s="1" t="s">
        <v>13</v>
      </c>
      <c r="Q13" s="1" t="s">
        <v>15</v>
      </c>
      <c r="R13" s="1" t="s">
        <v>44</v>
      </c>
      <c r="S13" s="1" t="s">
        <v>45</v>
      </c>
      <c r="T13" s="1" t="s">
        <v>4262</v>
      </c>
      <c r="U13" s="1" t="s">
        <v>44</v>
      </c>
      <c r="V13" s="1" t="s">
        <v>70</v>
      </c>
      <c r="W13" s="1" t="s">
        <v>70</v>
      </c>
      <c r="X13" s="1" t="s">
        <v>44</v>
      </c>
      <c r="Y13" s="1" t="s">
        <v>4262</v>
      </c>
      <c r="Z13" s="1" t="s">
        <v>44</v>
      </c>
      <c r="AA13" s="1" t="s">
        <v>68</v>
      </c>
      <c r="AB13" s="1" t="s">
        <v>44</v>
      </c>
      <c r="AC13" s="1" t="s">
        <v>4262</v>
      </c>
      <c r="AD13" s="1" t="s">
        <v>4262</v>
      </c>
      <c r="AE13" s="1" t="s">
        <v>15</v>
      </c>
    </row>
    <row r="14" spans="1:31" ht="45" customHeight="1" x14ac:dyDescent="0.25">
      <c r="A14" s="1" t="s">
        <v>1014</v>
      </c>
      <c r="B14" s="1" t="s">
        <v>9</v>
      </c>
      <c r="C14" s="1" t="s">
        <v>10</v>
      </c>
      <c r="D14" s="1" t="s">
        <v>1032</v>
      </c>
      <c r="E14" s="1" t="s">
        <v>1033</v>
      </c>
      <c r="F14" s="1">
        <v>31</v>
      </c>
      <c r="G14" s="1">
        <v>17</v>
      </c>
      <c r="H14" s="1">
        <v>54.84</v>
      </c>
      <c r="I14" s="6">
        <f t="shared" si="0"/>
        <v>94.666666666666671</v>
      </c>
      <c r="J14" s="1" t="s">
        <v>13</v>
      </c>
      <c r="K14" s="1" t="s">
        <v>13</v>
      </c>
      <c r="L14" s="1" t="s">
        <v>13</v>
      </c>
      <c r="M14" s="1" t="s">
        <v>13</v>
      </c>
      <c r="N14" s="1" t="s">
        <v>3467</v>
      </c>
      <c r="O14" s="1" t="s">
        <v>13</v>
      </c>
      <c r="P14" s="1" t="s">
        <v>13</v>
      </c>
      <c r="Q14" s="1" t="s">
        <v>13</v>
      </c>
      <c r="R14" s="1" t="s">
        <v>13</v>
      </c>
      <c r="S14" s="1" t="s">
        <v>3360</v>
      </c>
      <c r="T14" s="1" t="s">
        <v>4262</v>
      </c>
      <c r="U14" s="1" t="s">
        <v>13</v>
      </c>
      <c r="V14" s="1" t="s">
        <v>29</v>
      </c>
      <c r="W14" s="1" t="s">
        <v>15</v>
      </c>
      <c r="X14" s="1" t="s">
        <v>29</v>
      </c>
      <c r="Y14" s="1" t="s">
        <v>4262</v>
      </c>
      <c r="Z14" s="1" t="s">
        <v>13</v>
      </c>
      <c r="AA14" s="1" t="s">
        <v>13</v>
      </c>
      <c r="AB14" s="1" t="s">
        <v>13</v>
      </c>
      <c r="AC14" s="1" t="s">
        <v>4262</v>
      </c>
      <c r="AD14" s="1" t="s">
        <v>4262</v>
      </c>
      <c r="AE14" s="1" t="s">
        <v>13</v>
      </c>
    </row>
    <row r="15" spans="1:31" ht="45" customHeight="1" x14ac:dyDescent="0.25">
      <c r="A15" s="1" t="s">
        <v>1014</v>
      </c>
      <c r="B15" s="1" t="s">
        <v>9</v>
      </c>
      <c r="C15" s="1" t="s">
        <v>10</v>
      </c>
      <c r="D15" s="1" t="s">
        <v>1034</v>
      </c>
      <c r="E15" s="1" t="s">
        <v>1035</v>
      </c>
      <c r="F15" s="1">
        <v>47</v>
      </c>
      <c r="G15" s="1">
        <v>29</v>
      </c>
      <c r="H15" s="1">
        <v>61.7</v>
      </c>
      <c r="I15" s="6">
        <f t="shared" si="0"/>
        <v>94.500000000000014</v>
      </c>
      <c r="J15" s="1" t="s">
        <v>13</v>
      </c>
      <c r="K15" s="1" t="s">
        <v>13</v>
      </c>
      <c r="L15" s="1" t="s">
        <v>70</v>
      </c>
      <c r="M15" s="1" t="s">
        <v>70</v>
      </c>
      <c r="N15" s="1" t="s">
        <v>48</v>
      </c>
      <c r="O15" s="1" t="s">
        <v>14</v>
      </c>
      <c r="P15" s="1" t="s">
        <v>13</v>
      </c>
      <c r="Q15" s="1" t="s">
        <v>76</v>
      </c>
      <c r="R15" s="1" t="s">
        <v>29</v>
      </c>
      <c r="S15" s="1" t="s">
        <v>39</v>
      </c>
      <c r="T15" s="1" t="s">
        <v>4262</v>
      </c>
      <c r="U15" s="1" t="s">
        <v>70</v>
      </c>
      <c r="V15" s="1" t="s">
        <v>70</v>
      </c>
      <c r="W15" s="1" t="s">
        <v>29</v>
      </c>
      <c r="X15" s="1" t="s">
        <v>13</v>
      </c>
      <c r="Y15" s="1" t="s">
        <v>4262</v>
      </c>
      <c r="Z15" s="1" t="s">
        <v>70</v>
      </c>
      <c r="AA15" s="1" t="s">
        <v>40</v>
      </c>
      <c r="AB15" s="1" t="s">
        <v>70</v>
      </c>
      <c r="AC15" s="1" t="s">
        <v>4262</v>
      </c>
      <c r="AD15" s="1" t="s">
        <v>4262</v>
      </c>
      <c r="AE15" s="1" t="s">
        <v>13</v>
      </c>
    </row>
    <row r="16" spans="1:31" ht="45" customHeight="1" x14ac:dyDescent="0.25">
      <c r="A16" s="1" t="s">
        <v>1014</v>
      </c>
      <c r="B16" s="1" t="s">
        <v>9</v>
      </c>
      <c r="C16" s="1" t="s">
        <v>10</v>
      </c>
      <c r="D16" s="1" t="s">
        <v>1036</v>
      </c>
      <c r="E16" s="1" t="s">
        <v>1037</v>
      </c>
      <c r="F16" s="1">
        <v>225</v>
      </c>
      <c r="G16" s="1">
        <v>106</v>
      </c>
      <c r="H16" s="1">
        <v>47.11</v>
      </c>
      <c r="I16" s="6">
        <f t="shared" si="0"/>
        <v>96.055555555555571</v>
      </c>
      <c r="J16" s="1" t="s">
        <v>68</v>
      </c>
      <c r="K16" s="1" t="s">
        <v>69</v>
      </c>
      <c r="L16" s="1" t="s">
        <v>70</v>
      </c>
      <c r="M16" s="1" t="s">
        <v>44</v>
      </c>
      <c r="N16" s="1" t="s">
        <v>15</v>
      </c>
      <c r="O16" s="1" t="s">
        <v>14</v>
      </c>
      <c r="P16" s="1" t="s">
        <v>44</v>
      </c>
      <c r="Q16" s="1" t="s">
        <v>48</v>
      </c>
      <c r="R16" s="1" t="s">
        <v>45</v>
      </c>
      <c r="S16" s="1" t="s">
        <v>70</v>
      </c>
      <c r="T16" s="1" t="s">
        <v>4262</v>
      </c>
      <c r="U16" s="1" t="s">
        <v>70</v>
      </c>
      <c r="V16" s="1" t="s">
        <v>50</v>
      </c>
      <c r="W16" s="1" t="s">
        <v>69</v>
      </c>
      <c r="X16" s="1" t="s">
        <v>68</v>
      </c>
      <c r="Y16" s="1" t="s">
        <v>4262</v>
      </c>
      <c r="Z16" s="1" t="s">
        <v>68</v>
      </c>
      <c r="AA16" s="1" t="s">
        <v>44</v>
      </c>
      <c r="AB16" s="1" t="s">
        <v>68</v>
      </c>
      <c r="AC16" s="1" t="s">
        <v>4262</v>
      </c>
      <c r="AD16" s="1" t="s">
        <v>4262</v>
      </c>
      <c r="AE16" s="1" t="s">
        <v>44</v>
      </c>
    </row>
    <row r="17" spans="1:31" ht="45" customHeight="1" x14ac:dyDescent="0.25">
      <c r="A17" s="1" t="s">
        <v>1014</v>
      </c>
      <c r="B17" s="1" t="s">
        <v>9</v>
      </c>
      <c r="C17" s="1" t="s">
        <v>10</v>
      </c>
      <c r="D17" s="1" t="s">
        <v>1038</v>
      </c>
      <c r="E17" s="1" t="s">
        <v>1039</v>
      </c>
      <c r="F17" s="1">
        <v>71</v>
      </c>
      <c r="G17" s="1">
        <v>36</v>
      </c>
      <c r="H17" s="1">
        <v>50.7</v>
      </c>
      <c r="I17" s="6">
        <f t="shared" si="0"/>
        <v>91.444444444444443</v>
      </c>
      <c r="J17" s="1" t="s">
        <v>15</v>
      </c>
      <c r="K17" s="1" t="s">
        <v>44</v>
      </c>
      <c r="L17" s="1" t="s">
        <v>15</v>
      </c>
      <c r="M17" s="1" t="s">
        <v>15</v>
      </c>
      <c r="N17" s="1" t="s">
        <v>48</v>
      </c>
      <c r="O17" s="1" t="s">
        <v>44</v>
      </c>
      <c r="P17" s="1" t="s">
        <v>15</v>
      </c>
      <c r="Q17" s="1" t="s">
        <v>19</v>
      </c>
      <c r="R17" s="1" t="s">
        <v>59</v>
      </c>
      <c r="S17" s="1" t="s">
        <v>55</v>
      </c>
      <c r="T17" s="1" t="s">
        <v>4262</v>
      </c>
      <c r="U17" s="1" t="s">
        <v>15</v>
      </c>
      <c r="V17" s="1" t="s">
        <v>14</v>
      </c>
      <c r="W17" s="1" t="s">
        <v>50</v>
      </c>
      <c r="X17" s="1" t="s">
        <v>50</v>
      </c>
      <c r="Y17" s="1" t="s">
        <v>4262</v>
      </c>
      <c r="Z17" s="1" t="s">
        <v>48</v>
      </c>
      <c r="AA17" s="1" t="s">
        <v>50</v>
      </c>
      <c r="AB17" s="1" t="s">
        <v>15</v>
      </c>
      <c r="AC17" s="1" t="s">
        <v>4262</v>
      </c>
      <c r="AD17" s="1" t="s">
        <v>4262</v>
      </c>
      <c r="AE17" s="1" t="s">
        <v>15</v>
      </c>
    </row>
    <row r="18" spans="1:31" ht="45" customHeight="1" x14ac:dyDescent="0.25">
      <c r="A18" s="1" t="s">
        <v>1014</v>
      </c>
      <c r="B18" s="1" t="s">
        <v>9</v>
      </c>
      <c r="C18" s="1" t="s">
        <v>10</v>
      </c>
      <c r="D18" s="1" t="s">
        <v>1040</v>
      </c>
      <c r="E18" s="1" t="s">
        <v>1041</v>
      </c>
      <c r="F18" s="1">
        <v>53</v>
      </c>
      <c r="G18" s="1">
        <v>32</v>
      </c>
      <c r="H18" s="1">
        <v>60.38</v>
      </c>
      <c r="I18" s="6">
        <f t="shared" si="0"/>
        <v>97.944444444444443</v>
      </c>
      <c r="J18" s="1" t="s">
        <v>13</v>
      </c>
      <c r="K18" s="1" t="s">
        <v>13</v>
      </c>
      <c r="L18" s="1" t="s">
        <v>13</v>
      </c>
      <c r="M18" s="1" t="s">
        <v>13</v>
      </c>
      <c r="N18" s="1" t="s">
        <v>29</v>
      </c>
      <c r="O18" s="1" t="s">
        <v>13</v>
      </c>
      <c r="P18" s="1" t="s">
        <v>13</v>
      </c>
      <c r="Q18" s="1" t="s">
        <v>13</v>
      </c>
      <c r="R18" s="1" t="s">
        <v>13</v>
      </c>
      <c r="S18" s="1" t="s">
        <v>76</v>
      </c>
      <c r="T18" s="1" t="s">
        <v>4262</v>
      </c>
      <c r="U18" s="1" t="s">
        <v>44</v>
      </c>
      <c r="V18" s="1" t="s">
        <v>29</v>
      </c>
      <c r="W18" s="1" t="s">
        <v>13</v>
      </c>
      <c r="X18" s="1" t="s">
        <v>44</v>
      </c>
      <c r="Y18" s="1" t="s">
        <v>4262</v>
      </c>
      <c r="Z18" s="1" t="s">
        <v>13</v>
      </c>
      <c r="AA18" s="1" t="s">
        <v>13</v>
      </c>
      <c r="AB18" s="1" t="s">
        <v>13</v>
      </c>
      <c r="AC18" s="1" t="s">
        <v>4262</v>
      </c>
      <c r="AD18" s="1" t="s">
        <v>4262</v>
      </c>
      <c r="AE18" s="1" t="s">
        <v>44</v>
      </c>
    </row>
    <row r="19" spans="1:31" ht="45" customHeight="1" x14ac:dyDescent="0.25">
      <c r="A19" s="1" t="s">
        <v>1014</v>
      </c>
      <c r="B19" s="1" t="s">
        <v>9</v>
      </c>
      <c r="C19" s="1" t="s">
        <v>10</v>
      </c>
      <c r="D19" s="1" t="s">
        <v>1042</v>
      </c>
      <c r="E19" s="1" t="s">
        <v>1043</v>
      </c>
      <c r="F19" s="1">
        <v>84</v>
      </c>
      <c r="G19" s="1">
        <v>49</v>
      </c>
      <c r="H19" s="1">
        <v>58.33</v>
      </c>
      <c r="I19" s="6">
        <f t="shared" si="0"/>
        <v>95.444444444444443</v>
      </c>
      <c r="J19" s="1" t="s">
        <v>13</v>
      </c>
      <c r="K19" s="1" t="s">
        <v>69</v>
      </c>
      <c r="L19" s="1" t="s">
        <v>29</v>
      </c>
      <c r="M19" s="1" t="s">
        <v>15</v>
      </c>
      <c r="N19" s="1" t="s">
        <v>79</v>
      </c>
      <c r="O19" s="1" t="s">
        <v>69</v>
      </c>
      <c r="P19" s="1" t="s">
        <v>13</v>
      </c>
      <c r="Q19" s="1" t="s">
        <v>70</v>
      </c>
      <c r="R19" s="1" t="s">
        <v>69</v>
      </c>
      <c r="S19" s="1" t="s">
        <v>22</v>
      </c>
      <c r="T19" s="1" t="s">
        <v>4262</v>
      </c>
      <c r="U19" s="1" t="s">
        <v>13</v>
      </c>
      <c r="V19" s="1" t="s">
        <v>45</v>
      </c>
      <c r="W19" s="1" t="s">
        <v>70</v>
      </c>
      <c r="X19" s="1" t="s">
        <v>13</v>
      </c>
      <c r="Y19" s="1" t="s">
        <v>4262</v>
      </c>
      <c r="Z19" s="1" t="s">
        <v>13</v>
      </c>
      <c r="AA19" s="1" t="s">
        <v>70</v>
      </c>
      <c r="AB19" s="1" t="s">
        <v>13</v>
      </c>
      <c r="AC19" s="1" t="s">
        <v>4262</v>
      </c>
      <c r="AD19" s="1" t="s">
        <v>4262</v>
      </c>
      <c r="AE19" s="1" t="s">
        <v>13</v>
      </c>
    </row>
    <row r="20" spans="1:31" ht="45" customHeight="1" x14ac:dyDescent="0.25">
      <c r="A20" s="1" t="s">
        <v>1014</v>
      </c>
      <c r="B20" s="1" t="s">
        <v>9</v>
      </c>
      <c r="C20" s="1" t="s">
        <v>10</v>
      </c>
      <c r="D20" s="1" t="s">
        <v>1044</v>
      </c>
      <c r="E20" s="1" t="s">
        <v>1045</v>
      </c>
      <c r="F20" s="1">
        <v>96</v>
      </c>
      <c r="G20" s="1">
        <v>52</v>
      </c>
      <c r="H20" s="1">
        <v>54.17</v>
      </c>
      <c r="I20" s="6">
        <f t="shared" si="0"/>
        <v>97.5</v>
      </c>
      <c r="J20" s="1" t="s">
        <v>13</v>
      </c>
      <c r="K20" s="1" t="s">
        <v>13</v>
      </c>
      <c r="L20" s="1" t="s">
        <v>69</v>
      </c>
      <c r="M20" s="1" t="s">
        <v>69</v>
      </c>
      <c r="N20" s="1" t="s">
        <v>45</v>
      </c>
      <c r="O20" s="1" t="s">
        <v>70</v>
      </c>
      <c r="P20" s="1" t="s">
        <v>15</v>
      </c>
      <c r="Q20" s="1" t="s">
        <v>70</v>
      </c>
      <c r="R20" s="1" t="s">
        <v>69</v>
      </c>
      <c r="S20" s="1" t="s">
        <v>69</v>
      </c>
      <c r="T20" s="1" t="s">
        <v>4262</v>
      </c>
      <c r="U20" s="1" t="s">
        <v>69</v>
      </c>
      <c r="V20" s="1" t="s">
        <v>69</v>
      </c>
      <c r="W20" s="1" t="s">
        <v>69</v>
      </c>
      <c r="X20" s="1" t="s">
        <v>15</v>
      </c>
      <c r="Y20" s="1" t="s">
        <v>4262</v>
      </c>
      <c r="Z20" s="1" t="s">
        <v>13</v>
      </c>
      <c r="AA20" s="1" t="s">
        <v>69</v>
      </c>
      <c r="AB20" s="1" t="s">
        <v>69</v>
      </c>
      <c r="AC20" s="1" t="s">
        <v>4262</v>
      </c>
      <c r="AD20" s="1" t="s">
        <v>4262</v>
      </c>
      <c r="AE20" s="1" t="s">
        <v>69</v>
      </c>
    </row>
    <row r="21" spans="1:31" ht="45" customHeight="1" x14ac:dyDescent="0.25">
      <c r="A21" s="1" t="s">
        <v>1014</v>
      </c>
      <c r="B21" s="1" t="s">
        <v>9</v>
      </c>
      <c r="C21" s="1" t="s">
        <v>10</v>
      </c>
      <c r="D21" s="1" t="s">
        <v>1046</v>
      </c>
      <c r="E21" s="1" t="s">
        <v>1047</v>
      </c>
      <c r="F21" s="1">
        <v>71</v>
      </c>
      <c r="G21" s="1">
        <v>45</v>
      </c>
      <c r="H21" s="1">
        <v>63.38</v>
      </c>
      <c r="I21" s="6">
        <f t="shared" si="0"/>
        <v>96.222222222222229</v>
      </c>
      <c r="J21" s="1" t="s">
        <v>69</v>
      </c>
      <c r="K21" s="1" t="s">
        <v>70</v>
      </c>
      <c r="L21" s="1" t="s">
        <v>45</v>
      </c>
      <c r="M21" s="1" t="s">
        <v>13</v>
      </c>
      <c r="N21" s="1" t="s">
        <v>30</v>
      </c>
      <c r="O21" s="1" t="s">
        <v>13</v>
      </c>
      <c r="P21" s="1" t="s">
        <v>13</v>
      </c>
      <c r="Q21" s="1" t="s">
        <v>50</v>
      </c>
      <c r="R21" s="1" t="s">
        <v>29</v>
      </c>
      <c r="S21" s="1" t="s">
        <v>44</v>
      </c>
      <c r="T21" s="1" t="s">
        <v>4262</v>
      </c>
      <c r="U21" s="1" t="s">
        <v>13</v>
      </c>
      <c r="V21" s="1" t="s">
        <v>45</v>
      </c>
      <c r="W21" s="1" t="s">
        <v>69</v>
      </c>
      <c r="X21" s="1" t="s">
        <v>13</v>
      </c>
      <c r="Y21" s="1" t="s">
        <v>4262</v>
      </c>
      <c r="Z21" s="1" t="s">
        <v>69</v>
      </c>
      <c r="AA21" s="1" t="s">
        <v>13</v>
      </c>
      <c r="AB21" s="1" t="s">
        <v>13</v>
      </c>
      <c r="AC21" s="1" t="s">
        <v>4262</v>
      </c>
      <c r="AD21" s="1" t="s">
        <v>4262</v>
      </c>
      <c r="AE21" s="1" t="s">
        <v>69</v>
      </c>
    </row>
    <row r="22" spans="1:31" ht="45" customHeight="1" x14ac:dyDescent="0.25">
      <c r="A22" s="1" t="s">
        <v>1014</v>
      </c>
      <c r="B22" s="1" t="s">
        <v>9</v>
      </c>
      <c r="C22" s="1" t="s">
        <v>10</v>
      </c>
      <c r="D22" s="1" t="s">
        <v>1048</v>
      </c>
      <c r="E22" s="1" t="s">
        <v>1049</v>
      </c>
      <c r="F22" s="1">
        <v>94</v>
      </c>
      <c r="G22" s="1">
        <v>41</v>
      </c>
      <c r="H22" s="1">
        <v>43.62</v>
      </c>
      <c r="I22" s="6">
        <f t="shared" si="0"/>
        <v>94.833333333333329</v>
      </c>
      <c r="J22" s="1" t="s">
        <v>29</v>
      </c>
      <c r="K22" s="1" t="s">
        <v>44</v>
      </c>
      <c r="L22" s="1" t="s">
        <v>50</v>
      </c>
      <c r="M22" s="1" t="s">
        <v>69</v>
      </c>
      <c r="N22" s="1" t="s">
        <v>66</v>
      </c>
      <c r="O22" s="1" t="s">
        <v>13</v>
      </c>
      <c r="P22" s="1" t="s">
        <v>44</v>
      </c>
      <c r="Q22" s="1" t="s">
        <v>14</v>
      </c>
      <c r="R22" s="1" t="s">
        <v>40</v>
      </c>
      <c r="S22" s="1" t="s">
        <v>29</v>
      </c>
      <c r="T22" s="1" t="s">
        <v>4262</v>
      </c>
      <c r="U22" s="1" t="s">
        <v>44</v>
      </c>
      <c r="V22" s="1" t="s">
        <v>45</v>
      </c>
      <c r="W22" s="1" t="s">
        <v>45</v>
      </c>
      <c r="X22" s="1" t="s">
        <v>44</v>
      </c>
      <c r="Y22" s="1" t="s">
        <v>4262</v>
      </c>
      <c r="Z22" s="1" t="s">
        <v>44</v>
      </c>
      <c r="AA22" s="1" t="s">
        <v>13</v>
      </c>
      <c r="AB22" s="1" t="s">
        <v>13</v>
      </c>
      <c r="AC22" s="1" t="s">
        <v>4262</v>
      </c>
      <c r="AD22" s="1" t="s">
        <v>4262</v>
      </c>
      <c r="AE22" s="1" t="s">
        <v>13</v>
      </c>
    </row>
    <row r="23" spans="1:31" ht="45" customHeight="1" x14ac:dyDescent="0.25">
      <c r="A23" s="1" t="s">
        <v>1014</v>
      </c>
      <c r="B23" s="1" t="s">
        <v>9</v>
      </c>
      <c r="C23" s="1" t="s">
        <v>10</v>
      </c>
      <c r="D23" s="1" t="s">
        <v>1050</v>
      </c>
      <c r="E23" s="1" t="s">
        <v>1051</v>
      </c>
      <c r="F23" s="1">
        <v>84</v>
      </c>
      <c r="G23" s="1">
        <v>61</v>
      </c>
      <c r="H23" s="1">
        <v>72.62</v>
      </c>
      <c r="I23" s="6">
        <f t="shared" si="0"/>
        <v>94.666666666666671</v>
      </c>
      <c r="J23" s="1" t="s">
        <v>69</v>
      </c>
      <c r="K23" s="1" t="s">
        <v>70</v>
      </c>
      <c r="L23" s="1" t="s">
        <v>13</v>
      </c>
      <c r="M23" s="1" t="s">
        <v>13</v>
      </c>
      <c r="N23" s="1" t="s">
        <v>66</v>
      </c>
      <c r="O23" s="1" t="s">
        <v>44</v>
      </c>
      <c r="P23" s="1" t="s">
        <v>70</v>
      </c>
      <c r="Q23" s="1" t="s">
        <v>45</v>
      </c>
      <c r="R23" s="1" t="s">
        <v>45</v>
      </c>
      <c r="S23" s="1" t="s">
        <v>22</v>
      </c>
      <c r="T23" s="1" t="s">
        <v>4262</v>
      </c>
      <c r="U23" s="1" t="s">
        <v>70</v>
      </c>
      <c r="V23" s="1" t="s">
        <v>48</v>
      </c>
      <c r="W23" s="1" t="s">
        <v>70</v>
      </c>
      <c r="X23" s="1" t="s">
        <v>69</v>
      </c>
      <c r="Y23" s="1" t="s">
        <v>4262</v>
      </c>
      <c r="Z23" s="1" t="s">
        <v>45</v>
      </c>
      <c r="AA23" s="1" t="s">
        <v>69</v>
      </c>
      <c r="AB23" s="1" t="s">
        <v>69</v>
      </c>
      <c r="AC23" s="1" t="s">
        <v>4262</v>
      </c>
      <c r="AD23" s="1" t="s">
        <v>4262</v>
      </c>
      <c r="AE23" s="1" t="s">
        <v>44</v>
      </c>
    </row>
    <row r="24" spans="1:31" ht="45" customHeight="1" x14ac:dyDescent="0.25">
      <c r="A24" s="1" t="s">
        <v>1014</v>
      </c>
      <c r="B24" s="1" t="s">
        <v>9</v>
      </c>
      <c r="C24" s="1" t="s">
        <v>10</v>
      </c>
      <c r="D24" s="1" t="s">
        <v>1052</v>
      </c>
      <c r="E24" s="1" t="s">
        <v>1053</v>
      </c>
      <c r="F24" s="1">
        <v>53</v>
      </c>
      <c r="G24" s="1">
        <v>35</v>
      </c>
      <c r="H24" s="1">
        <v>66.040000000000006</v>
      </c>
      <c r="I24" s="6">
        <f t="shared" si="0"/>
        <v>94.500000000000014</v>
      </c>
      <c r="J24" s="1" t="s">
        <v>70</v>
      </c>
      <c r="K24" s="1" t="s">
        <v>44</v>
      </c>
      <c r="L24" s="1" t="s">
        <v>15</v>
      </c>
      <c r="M24" s="1" t="s">
        <v>13</v>
      </c>
      <c r="N24" s="1" t="s">
        <v>18</v>
      </c>
      <c r="O24" s="1" t="s">
        <v>15</v>
      </c>
      <c r="P24" s="1" t="s">
        <v>44</v>
      </c>
      <c r="Q24" s="1" t="s">
        <v>48</v>
      </c>
      <c r="R24" s="1" t="s">
        <v>44</v>
      </c>
      <c r="S24" s="1" t="s">
        <v>79</v>
      </c>
      <c r="T24" s="1" t="s">
        <v>4262</v>
      </c>
      <c r="U24" s="1" t="s">
        <v>44</v>
      </c>
      <c r="V24" s="1" t="s">
        <v>40</v>
      </c>
      <c r="W24" s="1" t="s">
        <v>15</v>
      </c>
      <c r="X24" s="1" t="s">
        <v>44</v>
      </c>
      <c r="Y24" s="1" t="s">
        <v>4262</v>
      </c>
      <c r="Z24" s="1" t="s">
        <v>13</v>
      </c>
      <c r="AA24" s="1" t="s">
        <v>13</v>
      </c>
      <c r="AB24" s="1" t="s">
        <v>44</v>
      </c>
      <c r="AC24" s="1" t="s">
        <v>4262</v>
      </c>
      <c r="AD24" s="1" t="s">
        <v>4262</v>
      </c>
      <c r="AE24" s="1" t="s">
        <v>13</v>
      </c>
    </row>
    <row r="25" spans="1:31" ht="45" customHeight="1" x14ac:dyDescent="0.25">
      <c r="A25" s="1" t="s">
        <v>1014</v>
      </c>
      <c r="B25" s="1" t="s">
        <v>9</v>
      </c>
      <c r="C25" s="1" t="s">
        <v>10</v>
      </c>
      <c r="D25" s="1" t="s">
        <v>1054</v>
      </c>
      <c r="E25" s="1" t="s">
        <v>1055</v>
      </c>
      <c r="F25" s="1">
        <v>113</v>
      </c>
      <c r="G25" s="1">
        <v>53</v>
      </c>
      <c r="H25" s="1">
        <v>46.9</v>
      </c>
      <c r="I25" s="6">
        <f t="shared" si="0"/>
        <v>96.666666666666686</v>
      </c>
      <c r="J25" s="1" t="s">
        <v>44</v>
      </c>
      <c r="K25" s="1" t="s">
        <v>69</v>
      </c>
      <c r="L25" s="1" t="s">
        <v>69</v>
      </c>
      <c r="M25" s="1" t="s">
        <v>69</v>
      </c>
      <c r="N25" s="1" t="s">
        <v>69</v>
      </c>
      <c r="O25" s="1" t="s">
        <v>70</v>
      </c>
      <c r="P25" s="1" t="s">
        <v>69</v>
      </c>
      <c r="Q25" s="1" t="s">
        <v>70</v>
      </c>
      <c r="R25" s="1" t="s">
        <v>70</v>
      </c>
      <c r="S25" s="1" t="s">
        <v>44</v>
      </c>
      <c r="T25" s="1" t="s">
        <v>4262</v>
      </c>
      <c r="U25" s="1" t="s">
        <v>70</v>
      </c>
      <c r="V25" s="1" t="s">
        <v>70</v>
      </c>
      <c r="W25" s="1" t="s">
        <v>70</v>
      </c>
      <c r="X25" s="1" t="s">
        <v>70</v>
      </c>
      <c r="Y25" s="1" t="s">
        <v>4262</v>
      </c>
      <c r="Z25" s="1" t="s">
        <v>15</v>
      </c>
      <c r="AA25" s="1" t="s">
        <v>70</v>
      </c>
      <c r="AB25" s="1" t="s">
        <v>69</v>
      </c>
      <c r="AC25" s="1" t="s">
        <v>4262</v>
      </c>
      <c r="AD25" s="1" t="s">
        <v>4262</v>
      </c>
      <c r="AE25" s="1" t="s">
        <v>70</v>
      </c>
    </row>
    <row r="26" spans="1:31" ht="45" customHeight="1" x14ac:dyDescent="0.25">
      <c r="A26" s="1" t="s">
        <v>1014</v>
      </c>
      <c r="B26" s="1" t="s">
        <v>9</v>
      </c>
      <c r="C26" s="1" t="s">
        <v>10</v>
      </c>
      <c r="D26" s="1" t="s">
        <v>1056</v>
      </c>
      <c r="E26" s="1" t="s">
        <v>1057</v>
      </c>
      <c r="F26" s="1">
        <v>172</v>
      </c>
      <c r="G26" s="1">
        <v>87</v>
      </c>
      <c r="H26" s="1">
        <v>50.58</v>
      </c>
      <c r="I26" s="6">
        <f t="shared" si="0"/>
        <v>97</v>
      </c>
      <c r="J26" s="1" t="s">
        <v>13</v>
      </c>
      <c r="K26" s="1" t="s">
        <v>13</v>
      </c>
      <c r="L26" s="1" t="s">
        <v>70</v>
      </c>
      <c r="M26" s="1" t="s">
        <v>68</v>
      </c>
      <c r="N26" s="1" t="s">
        <v>48</v>
      </c>
      <c r="O26" s="1" t="s">
        <v>68</v>
      </c>
      <c r="P26" s="1" t="s">
        <v>68</v>
      </c>
      <c r="Q26" s="1" t="s">
        <v>69</v>
      </c>
      <c r="R26" s="1" t="s">
        <v>69</v>
      </c>
      <c r="S26" s="1" t="s">
        <v>48</v>
      </c>
      <c r="T26" s="1" t="s">
        <v>4262</v>
      </c>
      <c r="U26" s="1" t="s">
        <v>13</v>
      </c>
      <c r="V26" s="1" t="s">
        <v>48</v>
      </c>
      <c r="W26" s="1" t="s">
        <v>45</v>
      </c>
      <c r="X26" s="1" t="s">
        <v>68</v>
      </c>
      <c r="Y26" s="1" t="s">
        <v>4262</v>
      </c>
      <c r="Z26" s="1" t="s">
        <v>45</v>
      </c>
      <c r="AA26" s="1" t="s">
        <v>69</v>
      </c>
      <c r="AB26" s="1" t="s">
        <v>68</v>
      </c>
      <c r="AC26" s="1" t="s">
        <v>4262</v>
      </c>
      <c r="AD26" s="1" t="s">
        <v>4262</v>
      </c>
      <c r="AE26" s="1" t="s">
        <v>69</v>
      </c>
    </row>
    <row r="27" spans="1:31" ht="45" customHeight="1" x14ac:dyDescent="0.25">
      <c r="A27" s="1" t="s">
        <v>1014</v>
      </c>
      <c r="B27" s="1" t="s">
        <v>9</v>
      </c>
      <c r="C27" s="1" t="s">
        <v>10</v>
      </c>
      <c r="D27" s="1" t="s">
        <v>2094</v>
      </c>
      <c r="E27" s="1" t="s">
        <v>3867</v>
      </c>
      <c r="F27" s="1">
        <v>21</v>
      </c>
      <c r="G27" s="1">
        <v>28</v>
      </c>
      <c r="H27" s="1">
        <v>133.33000000000001</v>
      </c>
      <c r="I27" s="6">
        <f t="shared" si="0"/>
        <v>93.111111111111128</v>
      </c>
      <c r="J27" s="1" t="s">
        <v>45</v>
      </c>
      <c r="K27" s="1" t="s">
        <v>45</v>
      </c>
      <c r="L27" s="1" t="s">
        <v>70</v>
      </c>
      <c r="M27" s="1" t="s">
        <v>29</v>
      </c>
      <c r="N27" s="1" t="s">
        <v>19</v>
      </c>
      <c r="O27" s="1" t="s">
        <v>14</v>
      </c>
      <c r="P27" s="1" t="s">
        <v>13</v>
      </c>
      <c r="Q27" s="1" t="s">
        <v>29</v>
      </c>
      <c r="R27" s="1" t="s">
        <v>14</v>
      </c>
      <c r="S27" s="1" t="s">
        <v>40</v>
      </c>
      <c r="T27" s="1" t="s">
        <v>4262</v>
      </c>
      <c r="U27" s="1" t="s">
        <v>70</v>
      </c>
      <c r="V27" s="1" t="s">
        <v>19</v>
      </c>
      <c r="W27" s="1" t="s">
        <v>72</v>
      </c>
      <c r="X27" s="1" t="s">
        <v>72</v>
      </c>
      <c r="Y27" s="1" t="s">
        <v>4262</v>
      </c>
      <c r="Z27" s="1" t="s">
        <v>70</v>
      </c>
      <c r="AA27" s="1" t="s">
        <v>13</v>
      </c>
      <c r="AB27" s="1" t="s">
        <v>70</v>
      </c>
      <c r="AC27" s="1" t="s">
        <v>4262</v>
      </c>
      <c r="AD27" s="1" t="s">
        <v>4262</v>
      </c>
      <c r="AE27" s="1" t="s">
        <v>70</v>
      </c>
    </row>
    <row r="28" spans="1:31" ht="45" customHeight="1" x14ac:dyDescent="0.25">
      <c r="A28" s="1" t="s">
        <v>1014</v>
      </c>
      <c r="B28" s="1" t="s">
        <v>1191</v>
      </c>
      <c r="C28" s="1" t="s">
        <v>499</v>
      </c>
      <c r="D28" s="1" t="s">
        <v>2081</v>
      </c>
      <c r="E28" s="1" t="s">
        <v>3868</v>
      </c>
      <c r="F28" s="1">
        <v>342</v>
      </c>
      <c r="G28" s="1">
        <v>166</v>
      </c>
      <c r="H28" s="1">
        <v>48.54</v>
      </c>
      <c r="I28" s="4">
        <f>(J28+K28+L28+M28+N28+O28+P28+Q28+R28+S28+T28+U28+V28+W28+X28+Y28+Z28+AA28+AB28+AC28+AD28+AE28)*100/24</f>
        <v>79.208333333333343</v>
      </c>
      <c r="J28" s="1" t="s">
        <v>19</v>
      </c>
      <c r="K28" s="1" t="s">
        <v>29</v>
      </c>
      <c r="L28" s="1" t="s">
        <v>70</v>
      </c>
      <c r="M28" s="1" t="s">
        <v>50</v>
      </c>
      <c r="N28" s="1" t="s">
        <v>72</v>
      </c>
      <c r="O28" s="1" t="s">
        <v>3404</v>
      </c>
      <c r="P28" s="1" t="s">
        <v>3361</v>
      </c>
      <c r="Q28" s="1" t="s">
        <v>55</v>
      </c>
      <c r="R28" s="1" t="s">
        <v>59</v>
      </c>
      <c r="S28" s="1" t="s">
        <v>23</v>
      </c>
      <c r="T28" s="1" t="s">
        <v>44</v>
      </c>
      <c r="U28" s="1" t="s">
        <v>19</v>
      </c>
      <c r="V28" s="1" t="s">
        <v>55</v>
      </c>
      <c r="W28" s="1" t="s">
        <v>76</v>
      </c>
      <c r="X28" s="1" t="s">
        <v>14</v>
      </c>
      <c r="Y28" s="1" t="s">
        <v>22</v>
      </c>
      <c r="Z28" s="1" t="s">
        <v>48</v>
      </c>
      <c r="AA28" s="1" t="s">
        <v>48</v>
      </c>
      <c r="AB28" s="1" t="s">
        <v>70</v>
      </c>
      <c r="AC28" s="1" t="s">
        <v>19</v>
      </c>
      <c r="AD28" s="1" t="s">
        <v>18</v>
      </c>
      <c r="AE28" s="1" t="s">
        <v>19</v>
      </c>
    </row>
    <row r="29" spans="1:31" ht="45" customHeight="1" x14ac:dyDescent="0.25">
      <c r="A29" s="1" t="s">
        <v>1014</v>
      </c>
      <c r="B29" s="1" t="s">
        <v>1191</v>
      </c>
      <c r="C29" s="1" t="s">
        <v>499</v>
      </c>
      <c r="D29" s="1" t="s">
        <v>2082</v>
      </c>
      <c r="E29" s="1" t="s">
        <v>2083</v>
      </c>
      <c r="F29" s="1">
        <v>179</v>
      </c>
      <c r="G29" s="1">
        <v>118</v>
      </c>
      <c r="H29" s="1">
        <v>65.92</v>
      </c>
      <c r="I29" s="4">
        <f t="shared" ref="I29:I44" si="1">(J29+K29+L29+M29+N29+O29+P29+Q29+R29+S29+T29+U29+V29+W29+X29+Y29+Z29+AA29+AB29+AC29+AD29+AE29)*100/24</f>
        <v>83.958333333333343</v>
      </c>
      <c r="J29" s="1" t="s">
        <v>70</v>
      </c>
      <c r="K29" s="1" t="s">
        <v>44</v>
      </c>
      <c r="L29" s="1" t="s">
        <v>45</v>
      </c>
      <c r="M29" s="1" t="s">
        <v>14</v>
      </c>
      <c r="N29" s="1" t="s">
        <v>81</v>
      </c>
      <c r="O29" s="1" t="s">
        <v>76</v>
      </c>
      <c r="P29" s="1" t="s">
        <v>40</v>
      </c>
      <c r="Q29" s="1" t="s">
        <v>50</v>
      </c>
      <c r="R29" s="1" t="s">
        <v>45</v>
      </c>
      <c r="S29" s="1" t="s">
        <v>18</v>
      </c>
      <c r="T29" s="1" t="s">
        <v>70</v>
      </c>
      <c r="U29" s="1" t="s">
        <v>15</v>
      </c>
      <c r="V29" s="1" t="s">
        <v>76</v>
      </c>
      <c r="W29" s="1" t="s">
        <v>40</v>
      </c>
      <c r="X29" s="1" t="s">
        <v>70</v>
      </c>
      <c r="Y29" s="1" t="s">
        <v>29</v>
      </c>
      <c r="Z29" s="1" t="s">
        <v>14</v>
      </c>
      <c r="AA29" s="1" t="s">
        <v>40</v>
      </c>
      <c r="AB29" s="1" t="s">
        <v>15</v>
      </c>
      <c r="AC29" s="1" t="s">
        <v>40</v>
      </c>
      <c r="AD29" s="1" t="s">
        <v>50</v>
      </c>
      <c r="AE29" s="1" t="s">
        <v>15</v>
      </c>
    </row>
    <row r="30" spans="1:31" ht="45" customHeight="1" x14ac:dyDescent="0.25">
      <c r="A30" s="1" t="s">
        <v>1014</v>
      </c>
      <c r="B30" s="1" t="s">
        <v>1191</v>
      </c>
      <c r="C30" s="1" t="s">
        <v>499</v>
      </c>
      <c r="D30" s="1" t="s">
        <v>2084</v>
      </c>
      <c r="E30" s="1" t="s">
        <v>2085</v>
      </c>
      <c r="F30" s="1">
        <v>206</v>
      </c>
      <c r="G30" s="1">
        <v>86</v>
      </c>
      <c r="H30" s="1">
        <v>41.75</v>
      </c>
      <c r="I30" s="4">
        <f t="shared" si="1"/>
        <v>83.166666666666671</v>
      </c>
      <c r="J30" s="1" t="s">
        <v>29</v>
      </c>
      <c r="K30" s="1" t="s">
        <v>44</v>
      </c>
      <c r="L30" s="1" t="s">
        <v>15</v>
      </c>
      <c r="M30" s="1" t="s">
        <v>29</v>
      </c>
      <c r="N30" s="1" t="s">
        <v>76</v>
      </c>
      <c r="O30" s="1" t="s">
        <v>18</v>
      </c>
      <c r="P30" s="1" t="s">
        <v>81</v>
      </c>
      <c r="Q30" s="1" t="s">
        <v>40</v>
      </c>
      <c r="R30" s="1" t="s">
        <v>14</v>
      </c>
      <c r="S30" s="1" t="s">
        <v>55</v>
      </c>
      <c r="T30" s="1" t="s">
        <v>15</v>
      </c>
      <c r="U30" s="1" t="s">
        <v>14</v>
      </c>
      <c r="V30" s="1" t="s">
        <v>19</v>
      </c>
      <c r="W30" s="1" t="s">
        <v>50</v>
      </c>
      <c r="X30" s="1" t="s">
        <v>45</v>
      </c>
      <c r="Y30" s="1" t="s">
        <v>81</v>
      </c>
      <c r="Z30" s="1" t="s">
        <v>29</v>
      </c>
      <c r="AA30" s="1" t="s">
        <v>15</v>
      </c>
      <c r="AB30" s="1" t="s">
        <v>15</v>
      </c>
      <c r="AC30" s="1" t="s">
        <v>45</v>
      </c>
      <c r="AD30" s="1" t="s">
        <v>50</v>
      </c>
      <c r="AE30" s="1" t="s">
        <v>48</v>
      </c>
    </row>
    <row r="31" spans="1:31" ht="45" customHeight="1" x14ac:dyDescent="0.25">
      <c r="A31" s="1" t="s">
        <v>1014</v>
      </c>
      <c r="B31" s="1" t="s">
        <v>1191</v>
      </c>
      <c r="C31" s="1" t="s">
        <v>499</v>
      </c>
      <c r="D31" s="1" t="s">
        <v>2086</v>
      </c>
      <c r="E31" s="1" t="s">
        <v>2087</v>
      </c>
      <c r="F31" s="1">
        <v>116</v>
      </c>
      <c r="G31" s="1">
        <v>55</v>
      </c>
      <c r="H31" s="1">
        <v>47.41</v>
      </c>
      <c r="I31" s="4">
        <f t="shared" si="1"/>
        <v>81.000000000000014</v>
      </c>
      <c r="J31" s="1" t="s">
        <v>69</v>
      </c>
      <c r="K31" s="1" t="s">
        <v>70</v>
      </c>
      <c r="L31" s="1" t="s">
        <v>69</v>
      </c>
      <c r="M31" s="1" t="s">
        <v>15</v>
      </c>
      <c r="N31" s="1" t="s">
        <v>14</v>
      </c>
      <c r="O31" s="1" t="s">
        <v>22</v>
      </c>
      <c r="P31" s="1" t="s">
        <v>48</v>
      </c>
      <c r="Q31" s="1" t="s">
        <v>3404</v>
      </c>
      <c r="R31" s="1" t="s">
        <v>22</v>
      </c>
      <c r="S31" s="1" t="s">
        <v>146</v>
      </c>
      <c r="T31" s="1" t="s">
        <v>69</v>
      </c>
      <c r="U31" s="1" t="s">
        <v>40</v>
      </c>
      <c r="V31" s="1" t="s">
        <v>18</v>
      </c>
      <c r="W31" s="1" t="s">
        <v>15</v>
      </c>
      <c r="X31" s="1" t="s">
        <v>14</v>
      </c>
      <c r="Y31" s="1" t="s">
        <v>22</v>
      </c>
      <c r="Z31" s="1" t="s">
        <v>40</v>
      </c>
      <c r="AA31" s="1" t="s">
        <v>14</v>
      </c>
      <c r="AB31" s="1" t="s">
        <v>14</v>
      </c>
      <c r="AC31" s="1" t="s">
        <v>15</v>
      </c>
      <c r="AD31" s="1" t="s">
        <v>40</v>
      </c>
      <c r="AE31" s="1" t="s">
        <v>40</v>
      </c>
    </row>
    <row r="32" spans="1:31" ht="45" customHeight="1" x14ac:dyDescent="0.25">
      <c r="A32" s="1" t="s">
        <v>1014</v>
      </c>
      <c r="B32" s="1" t="s">
        <v>1191</v>
      </c>
      <c r="C32" s="1" t="s">
        <v>499</v>
      </c>
      <c r="D32" s="1" t="s">
        <v>2088</v>
      </c>
      <c r="E32" s="1" t="s">
        <v>2089</v>
      </c>
      <c r="F32" s="1">
        <v>115</v>
      </c>
      <c r="G32" s="1">
        <v>77</v>
      </c>
      <c r="H32" s="1">
        <v>66.959999999999994</v>
      </c>
      <c r="I32" s="4">
        <f t="shared" si="1"/>
        <v>81.041666666666671</v>
      </c>
      <c r="J32" s="1" t="s">
        <v>70</v>
      </c>
      <c r="K32" s="1" t="s">
        <v>14</v>
      </c>
      <c r="L32" s="1" t="s">
        <v>40</v>
      </c>
      <c r="M32" s="1" t="s">
        <v>45</v>
      </c>
      <c r="N32" s="1" t="s">
        <v>19</v>
      </c>
      <c r="O32" s="1" t="s">
        <v>55</v>
      </c>
      <c r="P32" s="1" t="s">
        <v>40</v>
      </c>
      <c r="Q32" s="1" t="s">
        <v>50</v>
      </c>
      <c r="R32" s="1" t="s">
        <v>18</v>
      </c>
      <c r="S32" s="1" t="s">
        <v>17</v>
      </c>
      <c r="T32" s="1" t="s">
        <v>45</v>
      </c>
      <c r="U32" s="1" t="s">
        <v>14</v>
      </c>
      <c r="V32" s="1" t="s">
        <v>55</v>
      </c>
      <c r="W32" s="1" t="s">
        <v>48</v>
      </c>
      <c r="X32" s="1" t="s">
        <v>14</v>
      </c>
      <c r="Y32" s="1" t="s">
        <v>19</v>
      </c>
      <c r="Z32" s="1" t="s">
        <v>19</v>
      </c>
      <c r="AA32" s="1" t="s">
        <v>76</v>
      </c>
      <c r="AB32" s="1" t="s">
        <v>19</v>
      </c>
      <c r="AC32" s="1" t="s">
        <v>40</v>
      </c>
      <c r="AD32" s="1" t="s">
        <v>48</v>
      </c>
      <c r="AE32" s="1" t="s">
        <v>76</v>
      </c>
    </row>
    <row r="33" spans="1:31" ht="45" customHeight="1" x14ac:dyDescent="0.25">
      <c r="A33" s="1" t="s">
        <v>1014</v>
      </c>
      <c r="B33" s="1" t="s">
        <v>1191</v>
      </c>
      <c r="C33" s="1" t="s">
        <v>499</v>
      </c>
      <c r="D33" s="1" t="s">
        <v>2090</v>
      </c>
      <c r="E33" s="1" t="s">
        <v>2091</v>
      </c>
      <c r="F33" s="1">
        <v>199</v>
      </c>
      <c r="G33" s="1">
        <v>104</v>
      </c>
      <c r="H33" s="1">
        <v>52.26</v>
      </c>
      <c r="I33" s="4">
        <f t="shared" si="1"/>
        <v>86.208333333333329</v>
      </c>
      <c r="J33" s="1" t="s">
        <v>70</v>
      </c>
      <c r="K33" s="1" t="s">
        <v>70</v>
      </c>
      <c r="L33" s="1" t="s">
        <v>15</v>
      </c>
      <c r="M33" s="1" t="s">
        <v>15</v>
      </c>
      <c r="N33" s="1" t="s">
        <v>14</v>
      </c>
      <c r="O33" s="1" t="s">
        <v>50</v>
      </c>
      <c r="P33" s="1" t="s">
        <v>69</v>
      </c>
      <c r="Q33" s="1" t="s">
        <v>45</v>
      </c>
      <c r="R33" s="1" t="s">
        <v>70</v>
      </c>
      <c r="S33" s="1" t="s">
        <v>50</v>
      </c>
      <c r="T33" s="1" t="s">
        <v>69</v>
      </c>
      <c r="U33" s="1" t="s">
        <v>70</v>
      </c>
      <c r="V33" s="1" t="s">
        <v>45</v>
      </c>
      <c r="W33" s="1" t="s">
        <v>40</v>
      </c>
      <c r="X33" s="1" t="s">
        <v>69</v>
      </c>
      <c r="Y33" s="1" t="s">
        <v>14</v>
      </c>
      <c r="Z33" s="1" t="s">
        <v>29</v>
      </c>
      <c r="AA33" s="1" t="s">
        <v>44</v>
      </c>
      <c r="AB33" s="1" t="s">
        <v>70</v>
      </c>
      <c r="AC33" s="1" t="s">
        <v>15</v>
      </c>
      <c r="AD33" s="1" t="s">
        <v>29</v>
      </c>
      <c r="AE33" s="1" t="s">
        <v>19</v>
      </c>
    </row>
    <row r="34" spans="1:31" ht="45" customHeight="1" x14ac:dyDescent="0.25">
      <c r="A34" s="1" t="s">
        <v>1014</v>
      </c>
      <c r="B34" s="1" t="s">
        <v>1191</v>
      </c>
      <c r="C34" s="1" t="s">
        <v>499</v>
      </c>
      <c r="D34" s="1" t="s">
        <v>2092</v>
      </c>
      <c r="E34" s="1" t="s">
        <v>2093</v>
      </c>
      <c r="F34" s="1">
        <v>118</v>
      </c>
      <c r="G34" s="1">
        <v>57</v>
      </c>
      <c r="H34" s="1">
        <v>48.31</v>
      </c>
      <c r="I34" s="4">
        <f t="shared" si="1"/>
        <v>90.500000000000014</v>
      </c>
      <c r="J34" s="1" t="s">
        <v>13</v>
      </c>
      <c r="K34" s="1" t="s">
        <v>13</v>
      </c>
      <c r="L34" s="1" t="s">
        <v>13</v>
      </c>
      <c r="M34" s="1" t="s">
        <v>69</v>
      </c>
      <c r="N34" s="1" t="s">
        <v>69</v>
      </c>
      <c r="O34" s="1" t="s">
        <v>69</v>
      </c>
      <c r="P34" s="1" t="s">
        <v>69</v>
      </c>
      <c r="Q34" s="1" t="s">
        <v>13</v>
      </c>
      <c r="R34" s="1" t="s">
        <v>13</v>
      </c>
      <c r="S34" s="1" t="s">
        <v>14</v>
      </c>
      <c r="T34" s="1" t="s">
        <v>13</v>
      </c>
      <c r="U34" s="1" t="s">
        <v>13</v>
      </c>
      <c r="V34" s="1" t="s">
        <v>69</v>
      </c>
      <c r="W34" s="1" t="s">
        <v>69</v>
      </c>
      <c r="X34" s="1" t="s">
        <v>70</v>
      </c>
      <c r="Y34" s="1" t="s">
        <v>69</v>
      </c>
      <c r="Z34" s="1" t="s">
        <v>13</v>
      </c>
      <c r="AA34" s="1" t="s">
        <v>13</v>
      </c>
      <c r="AB34" s="1" t="s">
        <v>13</v>
      </c>
      <c r="AC34" s="1" t="s">
        <v>13</v>
      </c>
      <c r="AD34" s="1" t="s">
        <v>69</v>
      </c>
      <c r="AE34" s="1" t="s">
        <v>13</v>
      </c>
    </row>
    <row r="35" spans="1:31" ht="45" customHeight="1" x14ac:dyDescent="0.25">
      <c r="A35" s="1" t="s">
        <v>1014</v>
      </c>
      <c r="B35" s="1" t="s">
        <v>1191</v>
      </c>
      <c r="C35" s="1" t="s">
        <v>499</v>
      </c>
      <c r="D35" s="1" t="s">
        <v>2094</v>
      </c>
      <c r="E35" s="1" t="s">
        <v>2095</v>
      </c>
      <c r="F35" s="1">
        <v>91</v>
      </c>
      <c r="G35" s="1">
        <v>45</v>
      </c>
      <c r="H35" s="1">
        <v>49.45</v>
      </c>
      <c r="I35" s="4">
        <f t="shared" si="1"/>
        <v>83.833333333333329</v>
      </c>
      <c r="J35" s="1" t="s">
        <v>50</v>
      </c>
      <c r="K35" s="1" t="s">
        <v>45</v>
      </c>
      <c r="L35" s="1" t="s">
        <v>45</v>
      </c>
      <c r="M35" s="1" t="s">
        <v>45</v>
      </c>
      <c r="N35" s="1" t="s">
        <v>14</v>
      </c>
      <c r="O35" s="1" t="s">
        <v>45</v>
      </c>
      <c r="P35" s="1" t="s">
        <v>76</v>
      </c>
      <c r="Q35" s="1" t="s">
        <v>50</v>
      </c>
      <c r="R35" s="1" t="s">
        <v>50</v>
      </c>
      <c r="S35" s="1" t="s">
        <v>76</v>
      </c>
      <c r="T35" s="1" t="s">
        <v>69</v>
      </c>
      <c r="U35" s="1" t="s">
        <v>45</v>
      </c>
      <c r="V35" s="1" t="s">
        <v>50</v>
      </c>
      <c r="W35" s="1" t="s">
        <v>70</v>
      </c>
      <c r="X35" s="1" t="s">
        <v>45</v>
      </c>
      <c r="Y35" s="1" t="s">
        <v>3361</v>
      </c>
      <c r="Z35" s="1" t="s">
        <v>29</v>
      </c>
      <c r="AA35" s="1" t="s">
        <v>48</v>
      </c>
      <c r="AB35" s="1" t="s">
        <v>29</v>
      </c>
      <c r="AC35" s="1" t="s">
        <v>48</v>
      </c>
      <c r="AD35" s="1" t="s">
        <v>50</v>
      </c>
      <c r="AE35" s="1" t="s">
        <v>29</v>
      </c>
    </row>
    <row r="36" spans="1:31" ht="45" customHeight="1" x14ac:dyDescent="0.25">
      <c r="A36" s="1" t="s">
        <v>1014</v>
      </c>
      <c r="B36" s="1" t="s">
        <v>1191</v>
      </c>
      <c r="C36" s="1" t="s">
        <v>499</v>
      </c>
      <c r="D36" s="1" t="s">
        <v>2096</v>
      </c>
      <c r="E36" s="1" t="s">
        <v>2097</v>
      </c>
      <c r="F36" s="1">
        <v>497</v>
      </c>
      <c r="G36" s="1">
        <v>237</v>
      </c>
      <c r="H36" s="1">
        <v>47.69</v>
      </c>
      <c r="I36" s="4">
        <f t="shared" si="1"/>
        <v>78.833333333333357</v>
      </c>
      <c r="J36" s="1" t="s">
        <v>14</v>
      </c>
      <c r="K36" s="1" t="s">
        <v>44</v>
      </c>
      <c r="L36" s="1" t="s">
        <v>55</v>
      </c>
      <c r="M36" s="1" t="s">
        <v>3361</v>
      </c>
      <c r="N36" s="1" t="s">
        <v>19</v>
      </c>
      <c r="O36" s="1" t="s">
        <v>55</v>
      </c>
      <c r="P36" s="1" t="s">
        <v>39</v>
      </c>
      <c r="Q36" s="1" t="s">
        <v>30</v>
      </c>
      <c r="R36" s="1" t="s">
        <v>63</v>
      </c>
      <c r="S36" s="1" t="s">
        <v>3359</v>
      </c>
      <c r="T36" s="1" t="s">
        <v>40</v>
      </c>
      <c r="U36" s="1" t="s">
        <v>14</v>
      </c>
      <c r="V36" s="1" t="s">
        <v>66</v>
      </c>
      <c r="W36" s="1" t="s">
        <v>40</v>
      </c>
      <c r="X36" s="1" t="s">
        <v>70</v>
      </c>
      <c r="Y36" s="1" t="s">
        <v>55</v>
      </c>
      <c r="Z36" s="1" t="s">
        <v>48</v>
      </c>
      <c r="AA36" s="1" t="s">
        <v>50</v>
      </c>
      <c r="AB36" s="1" t="s">
        <v>15</v>
      </c>
      <c r="AC36" s="1" t="s">
        <v>14</v>
      </c>
      <c r="AD36" s="1" t="s">
        <v>18</v>
      </c>
      <c r="AE36" s="1" t="s">
        <v>48</v>
      </c>
    </row>
    <row r="37" spans="1:31" ht="45" customHeight="1" x14ac:dyDescent="0.25">
      <c r="A37" s="1" t="s">
        <v>1014</v>
      </c>
      <c r="B37" s="1" t="s">
        <v>1191</v>
      </c>
      <c r="C37" s="1" t="s">
        <v>499</v>
      </c>
      <c r="D37" s="1" t="s">
        <v>2098</v>
      </c>
      <c r="E37" s="1" t="s">
        <v>2099</v>
      </c>
      <c r="F37" s="1">
        <v>979</v>
      </c>
      <c r="G37" s="1">
        <v>432</v>
      </c>
      <c r="H37" s="1">
        <v>44.13</v>
      </c>
      <c r="I37" s="4">
        <f t="shared" si="1"/>
        <v>71.041666666666671</v>
      </c>
      <c r="J37" s="1" t="s">
        <v>72</v>
      </c>
      <c r="K37" s="1" t="s">
        <v>18</v>
      </c>
      <c r="L37" s="1" t="s">
        <v>76</v>
      </c>
      <c r="M37" s="1" t="s">
        <v>3359</v>
      </c>
      <c r="N37" s="1" t="s">
        <v>3404</v>
      </c>
      <c r="O37" s="1" t="s">
        <v>3357</v>
      </c>
      <c r="P37" s="1" t="s">
        <v>3359</v>
      </c>
      <c r="Q37" s="1" t="s">
        <v>3411</v>
      </c>
      <c r="R37" s="1" t="s">
        <v>3457</v>
      </c>
      <c r="S37" s="1" t="s">
        <v>3571</v>
      </c>
      <c r="T37" s="1" t="s">
        <v>22</v>
      </c>
      <c r="U37" s="1" t="s">
        <v>63</v>
      </c>
      <c r="V37" s="1" t="s">
        <v>30</v>
      </c>
      <c r="W37" s="1" t="s">
        <v>55</v>
      </c>
      <c r="X37" s="1" t="s">
        <v>50</v>
      </c>
      <c r="Y37" s="1" t="s">
        <v>79</v>
      </c>
      <c r="Z37" s="1" t="s">
        <v>81</v>
      </c>
      <c r="AA37" s="1" t="s">
        <v>76</v>
      </c>
      <c r="AB37" s="1" t="s">
        <v>40</v>
      </c>
      <c r="AC37" s="1" t="s">
        <v>19</v>
      </c>
      <c r="AD37" s="1" t="s">
        <v>59</v>
      </c>
      <c r="AE37" s="1" t="s">
        <v>55</v>
      </c>
    </row>
    <row r="38" spans="1:31" ht="45" customHeight="1" x14ac:dyDescent="0.25">
      <c r="A38" s="1" t="s">
        <v>1014</v>
      </c>
      <c r="B38" s="1" t="s">
        <v>1191</v>
      </c>
      <c r="C38" s="1" t="s">
        <v>499</v>
      </c>
      <c r="D38" s="1" t="s">
        <v>2100</v>
      </c>
      <c r="E38" s="1" t="s">
        <v>2101</v>
      </c>
      <c r="F38" s="1">
        <v>441</v>
      </c>
      <c r="G38" s="1">
        <v>184</v>
      </c>
      <c r="H38" s="1">
        <v>41.72</v>
      </c>
      <c r="I38" s="4">
        <f t="shared" si="1"/>
        <v>79.874999999999986</v>
      </c>
      <c r="J38" s="1" t="s">
        <v>15</v>
      </c>
      <c r="K38" s="1" t="s">
        <v>15</v>
      </c>
      <c r="L38" s="1" t="s">
        <v>70</v>
      </c>
      <c r="M38" s="1" t="s">
        <v>59</v>
      </c>
      <c r="N38" s="1" t="s">
        <v>22</v>
      </c>
      <c r="O38" s="1" t="s">
        <v>76</v>
      </c>
      <c r="P38" s="1" t="s">
        <v>22</v>
      </c>
      <c r="Q38" s="1" t="s">
        <v>18</v>
      </c>
      <c r="R38" s="1" t="s">
        <v>19</v>
      </c>
      <c r="S38" s="1" t="s">
        <v>23</v>
      </c>
      <c r="T38" s="1" t="s">
        <v>29</v>
      </c>
      <c r="U38" s="1" t="s">
        <v>19</v>
      </c>
      <c r="V38" s="1" t="s">
        <v>63</v>
      </c>
      <c r="W38" s="1" t="s">
        <v>48</v>
      </c>
      <c r="X38" s="1" t="s">
        <v>45</v>
      </c>
      <c r="Y38" s="1" t="s">
        <v>63</v>
      </c>
      <c r="Z38" s="1" t="s">
        <v>19</v>
      </c>
      <c r="AA38" s="1" t="s">
        <v>50</v>
      </c>
      <c r="AB38" s="1" t="s">
        <v>14</v>
      </c>
      <c r="AC38" s="1" t="s">
        <v>40</v>
      </c>
      <c r="AD38" s="1" t="s">
        <v>19</v>
      </c>
      <c r="AE38" s="1" t="s">
        <v>48</v>
      </c>
    </row>
    <row r="39" spans="1:31" ht="45" customHeight="1" x14ac:dyDescent="0.25">
      <c r="A39" s="1" t="s">
        <v>1014</v>
      </c>
      <c r="B39" s="1" t="s">
        <v>1191</v>
      </c>
      <c r="C39" s="1" t="s">
        <v>499</v>
      </c>
      <c r="D39" s="1" t="s">
        <v>2102</v>
      </c>
      <c r="E39" s="1" t="s">
        <v>2103</v>
      </c>
      <c r="F39" s="1">
        <v>210</v>
      </c>
      <c r="G39" s="1">
        <v>126</v>
      </c>
      <c r="H39" s="1">
        <v>60</v>
      </c>
      <c r="I39" s="4">
        <f t="shared" si="1"/>
        <v>85.541666666666643</v>
      </c>
      <c r="J39" s="1" t="s">
        <v>68</v>
      </c>
      <c r="K39" s="1" t="s">
        <v>69</v>
      </c>
      <c r="L39" s="1" t="s">
        <v>44</v>
      </c>
      <c r="M39" s="1" t="s">
        <v>14</v>
      </c>
      <c r="N39" s="1" t="s">
        <v>40</v>
      </c>
      <c r="O39" s="1" t="s">
        <v>50</v>
      </c>
      <c r="P39" s="1" t="s">
        <v>50</v>
      </c>
      <c r="Q39" s="1" t="s">
        <v>19</v>
      </c>
      <c r="R39" s="1" t="s">
        <v>40</v>
      </c>
      <c r="S39" s="1" t="s">
        <v>50</v>
      </c>
      <c r="T39" s="1" t="s">
        <v>69</v>
      </c>
      <c r="U39" s="1" t="s">
        <v>70</v>
      </c>
      <c r="V39" s="1" t="s">
        <v>18</v>
      </c>
      <c r="W39" s="1" t="s">
        <v>29</v>
      </c>
      <c r="X39" s="1" t="s">
        <v>29</v>
      </c>
      <c r="Y39" s="1" t="s">
        <v>29</v>
      </c>
      <c r="Z39" s="1" t="s">
        <v>14</v>
      </c>
      <c r="AA39" s="1" t="s">
        <v>15</v>
      </c>
      <c r="AB39" s="1" t="s">
        <v>44</v>
      </c>
      <c r="AC39" s="1" t="s">
        <v>68</v>
      </c>
      <c r="AD39" s="1" t="s">
        <v>70</v>
      </c>
      <c r="AE39" s="1" t="s">
        <v>15</v>
      </c>
    </row>
    <row r="40" spans="1:31" ht="45" customHeight="1" x14ac:dyDescent="0.25">
      <c r="A40" s="1" t="s">
        <v>1014</v>
      </c>
      <c r="B40" s="1" t="s">
        <v>1191</v>
      </c>
      <c r="C40" s="1" t="s">
        <v>499</v>
      </c>
      <c r="D40" s="1" t="s">
        <v>2104</v>
      </c>
      <c r="E40" s="1" t="s">
        <v>2105</v>
      </c>
      <c r="F40" s="1">
        <v>775</v>
      </c>
      <c r="G40" s="1">
        <v>322</v>
      </c>
      <c r="H40" s="1">
        <v>41.55</v>
      </c>
      <c r="I40" s="4">
        <f t="shared" si="1"/>
        <v>78.166666666666657</v>
      </c>
      <c r="J40" s="1" t="s">
        <v>48</v>
      </c>
      <c r="K40" s="1" t="s">
        <v>14</v>
      </c>
      <c r="L40" s="1" t="s">
        <v>18</v>
      </c>
      <c r="M40" s="1" t="s">
        <v>39</v>
      </c>
      <c r="N40" s="1" t="s">
        <v>63</v>
      </c>
      <c r="O40" s="1" t="s">
        <v>3361</v>
      </c>
      <c r="P40" s="1" t="s">
        <v>30</v>
      </c>
      <c r="Q40" s="1" t="s">
        <v>39</v>
      </c>
      <c r="R40" s="1" t="s">
        <v>81</v>
      </c>
      <c r="S40" s="1" t="s">
        <v>3457</v>
      </c>
      <c r="T40" s="1" t="s">
        <v>70</v>
      </c>
      <c r="U40" s="1" t="s">
        <v>48</v>
      </c>
      <c r="V40" s="1" t="s">
        <v>3404</v>
      </c>
      <c r="W40" s="1" t="s">
        <v>59</v>
      </c>
      <c r="X40" s="1" t="s">
        <v>14</v>
      </c>
      <c r="Y40" s="1" t="s">
        <v>63</v>
      </c>
      <c r="Z40" s="1" t="s">
        <v>48</v>
      </c>
      <c r="AA40" s="1" t="s">
        <v>15</v>
      </c>
      <c r="AB40" s="1" t="s">
        <v>70</v>
      </c>
      <c r="AC40" s="1" t="s">
        <v>29</v>
      </c>
      <c r="AD40" s="1" t="s">
        <v>76</v>
      </c>
      <c r="AE40" s="1" t="s">
        <v>19</v>
      </c>
    </row>
    <row r="41" spans="1:31" ht="45" customHeight="1" x14ac:dyDescent="0.25">
      <c r="A41" s="1" t="s">
        <v>1014</v>
      </c>
      <c r="B41" s="1" t="s">
        <v>1191</v>
      </c>
      <c r="C41" s="1" t="s">
        <v>499</v>
      </c>
      <c r="D41" s="1" t="s">
        <v>2106</v>
      </c>
      <c r="E41" s="1" t="s">
        <v>2107</v>
      </c>
      <c r="F41" s="1">
        <v>383</v>
      </c>
      <c r="G41" s="1">
        <v>167</v>
      </c>
      <c r="H41" s="1">
        <v>43.6</v>
      </c>
      <c r="I41" s="4">
        <f t="shared" si="1"/>
        <v>83.041666666666643</v>
      </c>
      <c r="J41" s="1" t="s">
        <v>70</v>
      </c>
      <c r="K41" s="1" t="s">
        <v>44</v>
      </c>
      <c r="L41" s="1" t="s">
        <v>29</v>
      </c>
      <c r="M41" s="1" t="s">
        <v>29</v>
      </c>
      <c r="N41" s="1" t="s">
        <v>14</v>
      </c>
      <c r="O41" s="1" t="s">
        <v>66</v>
      </c>
      <c r="P41" s="1" t="s">
        <v>55</v>
      </c>
      <c r="Q41" s="1" t="s">
        <v>72</v>
      </c>
      <c r="R41" s="1" t="s">
        <v>81</v>
      </c>
      <c r="S41" s="1" t="s">
        <v>39</v>
      </c>
      <c r="T41" s="1" t="s">
        <v>70</v>
      </c>
      <c r="U41" s="1" t="s">
        <v>40</v>
      </c>
      <c r="V41" s="1" t="s">
        <v>48</v>
      </c>
      <c r="W41" s="1" t="s">
        <v>40</v>
      </c>
      <c r="X41" s="1" t="s">
        <v>44</v>
      </c>
      <c r="Y41" s="1" t="s">
        <v>48</v>
      </c>
      <c r="Z41" s="1" t="s">
        <v>45</v>
      </c>
      <c r="AA41" s="1" t="s">
        <v>15</v>
      </c>
      <c r="AB41" s="1" t="s">
        <v>44</v>
      </c>
      <c r="AC41" s="1" t="s">
        <v>44</v>
      </c>
      <c r="AD41" s="1" t="s">
        <v>76</v>
      </c>
      <c r="AE41" s="1" t="s">
        <v>40</v>
      </c>
    </row>
    <row r="42" spans="1:31" ht="45" customHeight="1" x14ac:dyDescent="0.25">
      <c r="A42" s="1" t="s">
        <v>1014</v>
      </c>
      <c r="B42" s="1" t="s">
        <v>1191</v>
      </c>
      <c r="C42" s="1" t="s">
        <v>499</v>
      </c>
      <c r="D42" s="1" t="s">
        <v>2108</v>
      </c>
      <c r="E42" s="1" t="s">
        <v>2109</v>
      </c>
      <c r="F42" s="1">
        <v>220</v>
      </c>
      <c r="G42" s="1">
        <v>93</v>
      </c>
      <c r="H42" s="1">
        <v>42.27</v>
      </c>
      <c r="I42" s="4">
        <f t="shared" si="1"/>
        <v>74.416666666666671</v>
      </c>
      <c r="J42" s="1" t="s">
        <v>59</v>
      </c>
      <c r="K42" s="1" t="s">
        <v>18</v>
      </c>
      <c r="L42" s="1" t="s">
        <v>192</v>
      </c>
      <c r="M42" s="1" t="s">
        <v>3404</v>
      </c>
      <c r="N42" s="1" t="s">
        <v>17</v>
      </c>
      <c r="O42" s="1" t="s">
        <v>3361</v>
      </c>
      <c r="P42" s="1" t="s">
        <v>79</v>
      </c>
      <c r="Q42" s="1" t="s">
        <v>79</v>
      </c>
      <c r="R42" s="1" t="s">
        <v>66</v>
      </c>
      <c r="S42" s="1" t="s">
        <v>3356</v>
      </c>
      <c r="T42" s="1" t="s">
        <v>14</v>
      </c>
      <c r="U42" s="1" t="s">
        <v>72</v>
      </c>
      <c r="V42" s="1" t="s">
        <v>59</v>
      </c>
      <c r="W42" s="1" t="s">
        <v>50</v>
      </c>
      <c r="X42" s="1" t="s">
        <v>50</v>
      </c>
      <c r="Y42" s="1" t="s">
        <v>3360</v>
      </c>
      <c r="Z42" s="1" t="s">
        <v>72</v>
      </c>
      <c r="AA42" s="1" t="s">
        <v>50</v>
      </c>
      <c r="AB42" s="1" t="s">
        <v>29</v>
      </c>
      <c r="AC42" s="1" t="s">
        <v>50</v>
      </c>
      <c r="AD42" s="1" t="s">
        <v>19</v>
      </c>
      <c r="AE42" s="1" t="s">
        <v>72</v>
      </c>
    </row>
    <row r="43" spans="1:31" ht="45" customHeight="1" x14ac:dyDescent="0.25">
      <c r="A43" s="1" t="s">
        <v>1014</v>
      </c>
      <c r="B43" s="1" t="s">
        <v>1191</v>
      </c>
      <c r="C43" s="1" t="s">
        <v>499</v>
      </c>
      <c r="D43" s="1" t="s">
        <v>2110</v>
      </c>
      <c r="E43" s="1" t="s">
        <v>2111</v>
      </c>
      <c r="F43" s="1">
        <v>214</v>
      </c>
      <c r="G43" s="1">
        <v>104</v>
      </c>
      <c r="H43" s="1">
        <v>48.6</v>
      </c>
      <c r="I43" s="4">
        <f t="shared" si="1"/>
        <v>80.125</v>
      </c>
      <c r="J43" s="1" t="s">
        <v>15</v>
      </c>
      <c r="K43" s="1" t="s">
        <v>29</v>
      </c>
      <c r="L43" s="1" t="s">
        <v>48</v>
      </c>
      <c r="M43" s="1" t="s">
        <v>76</v>
      </c>
      <c r="N43" s="1" t="s">
        <v>81</v>
      </c>
      <c r="O43" s="1" t="s">
        <v>72</v>
      </c>
      <c r="P43" s="1" t="s">
        <v>39</v>
      </c>
      <c r="Q43" s="1" t="s">
        <v>76</v>
      </c>
      <c r="R43" s="1" t="s">
        <v>72</v>
      </c>
      <c r="S43" s="1" t="s">
        <v>330</v>
      </c>
      <c r="T43" s="1" t="s">
        <v>70</v>
      </c>
      <c r="U43" s="1" t="s">
        <v>40</v>
      </c>
      <c r="V43" s="1" t="s">
        <v>39</v>
      </c>
      <c r="W43" s="1" t="s">
        <v>76</v>
      </c>
      <c r="X43" s="1" t="s">
        <v>29</v>
      </c>
      <c r="Y43" s="1" t="s">
        <v>3404</v>
      </c>
      <c r="Z43" s="1" t="s">
        <v>14</v>
      </c>
      <c r="AA43" s="1" t="s">
        <v>29</v>
      </c>
      <c r="AB43" s="1" t="s">
        <v>45</v>
      </c>
      <c r="AC43" s="1" t="s">
        <v>29</v>
      </c>
      <c r="AD43" s="1" t="s">
        <v>72</v>
      </c>
      <c r="AE43" s="1" t="s">
        <v>19</v>
      </c>
    </row>
    <row r="44" spans="1:31" ht="45" customHeight="1" x14ac:dyDescent="0.25">
      <c r="A44" s="1" t="s">
        <v>1014</v>
      </c>
      <c r="B44" s="1" t="s">
        <v>1191</v>
      </c>
      <c r="C44" s="1" t="s">
        <v>499</v>
      </c>
      <c r="D44" s="1" t="s">
        <v>2112</v>
      </c>
      <c r="E44" s="1" t="s">
        <v>2113</v>
      </c>
      <c r="F44" s="1">
        <v>1068</v>
      </c>
      <c r="G44" s="1">
        <v>542</v>
      </c>
      <c r="H44" s="1">
        <v>50.75</v>
      </c>
      <c r="I44" s="4">
        <f t="shared" si="1"/>
        <v>86.291666666666671</v>
      </c>
      <c r="J44" s="1" t="s">
        <v>44</v>
      </c>
      <c r="K44" s="1" t="s">
        <v>69</v>
      </c>
      <c r="L44" s="1" t="s">
        <v>69</v>
      </c>
      <c r="M44" s="1" t="s">
        <v>29</v>
      </c>
      <c r="N44" s="1" t="s">
        <v>48</v>
      </c>
      <c r="O44" s="1" t="s">
        <v>14</v>
      </c>
      <c r="P44" s="1" t="s">
        <v>48</v>
      </c>
      <c r="Q44" s="1" t="s">
        <v>48</v>
      </c>
      <c r="R44" s="1" t="s">
        <v>29</v>
      </c>
      <c r="S44" s="1" t="s">
        <v>40</v>
      </c>
      <c r="T44" s="1" t="s">
        <v>69</v>
      </c>
      <c r="U44" s="1" t="s">
        <v>45</v>
      </c>
      <c r="V44" s="1" t="s">
        <v>40</v>
      </c>
      <c r="W44" s="1" t="s">
        <v>15</v>
      </c>
      <c r="X44" s="1" t="s">
        <v>70</v>
      </c>
      <c r="Y44" s="1" t="s">
        <v>40</v>
      </c>
      <c r="Z44" s="1" t="s">
        <v>45</v>
      </c>
      <c r="AA44" s="1" t="s">
        <v>45</v>
      </c>
      <c r="AB44" s="1" t="s">
        <v>44</v>
      </c>
      <c r="AC44" s="1" t="s">
        <v>44</v>
      </c>
      <c r="AD44" s="1" t="s">
        <v>15</v>
      </c>
      <c r="AE44" s="1" t="s">
        <v>70</v>
      </c>
    </row>
    <row r="45" spans="1:31" ht="45" customHeight="1" x14ac:dyDescent="0.25">
      <c r="A45" s="1" t="s">
        <v>1014</v>
      </c>
      <c r="B45" s="1" t="s">
        <v>1241</v>
      </c>
      <c r="C45" s="1" t="s">
        <v>499</v>
      </c>
      <c r="D45" s="1" t="s">
        <v>2114</v>
      </c>
      <c r="E45" s="1" t="s">
        <v>2115</v>
      </c>
      <c r="F45" s="1">
        <v>2500</v>
      </c>
      <c r="G45" s="1">
        <v>1034</v>
      </c>
      <c r="H45" s="1">
        <v>41.36</v>
      </c>
      <c r="I45" s="4">
        <f>(J45+K45+L45+M45+N45+O45+W45+X45+Y45+Z45+AA45+AB45+AE45)*100/13</f>
        <v>98.923076923076934</v>
      </c>
      <c r="J45" s="1" t="s">
        <v>68</v>
      </c>
      <c r="K45" s="1" t="s">
        <v>68</v>
      </c>
      <c r="L45" s="1" t="s">
        <v>68</v>
      </c>
      <c r="M45" s="1" t="s">
        <v>68</v>
      </c>
      <c r="N45" s="1" t="s">
        <v>68</v>
      </c>
      <c r="O45" s="1" t="s">
        <v>69</v>
      </c>
      <c r="P45" s="1" t="s">
        <v>4262</v>
      </c>
      <c r="Q45" s="1" t="s">
        <v>4262</v>
      </c>
      <c r="R45" s="1" t="s">
        <v>4262</v>
      </c>
      <c r="S45" s="1" t="s">
        <v>4262</v>
      </c>
      <c r="T45" s="1" t="s">
        <v>4262</v>
      </c>
      <c r="U45" s="1" t="s">
        <v>4262</v>
      </c>
      <c r="V45" s="1" t="s">
        <v>4262</v>
      </c>
      <c r="W45" s="1" t="s">
        <v>68</v>
      </c>
      <c r="X45" s="1" t="s">
        <v>68</v>
      </c>
      <c r="Y45" s="1" t="s">
        <v>68</v>
      </c>
      <c r="Z45" s="1" t="s">
        <v>68</v>
      </c>
      <c r="AA45" s="1" t="s">
        <v>68</v>
      </c>
      <c r="AB45" s="1" t="s">
        <v>68</v>
      </c>
      <c r="AC45" s="1" t="s">
        <v>4262</v>
      </c>
      <c r="AD45" s="1" t="s">
        <v>4262</v>
      </c>
      <c r="AE45" s="1" t="s">
        <v>68</v>
      </c>
    </row>
  </sheetData>
  <mergeCells count="10">
    <mergeCell ref="I3:I4"/>
    <mergeCell ref="J1:AE3"/>
    <mergeCell ref="A1:I1"/>
    <mergeCell ref="D3:D4"/>
    <mergeCell ref="E3:E4"/>
    <mergeCell ref="F3:F4"/>
    <mergeCell ref="G3:G4"/>
    <mergeCell ref="H3:H4"/>
    <mergeCell ref="B3:C3"/>
    <mergeCell ref="A2:I2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9"/>
  <sheetViews>
    <sheetView showGridLines="0" zoomScale="73" zoomScaleNormal="73" workbookViewId="0">
      <pane xSplit="5" ySplit="4" topLeftCell="F5" activePane="bottomRight" state="frozen"/>
      <selection pane="topRight" activeCell="F1" sqref="F1"/>
      <selection pane="bottomLeft" activeCell="A4" sqref="A4"/>
      <selection pane="bottomRight" activeCell="A2" sqref="A2:I2"/>
    </sheetView>
  </sheetViews>
  <sheetFormatPr defaultColWidth="9.140625" defaultRowHeight="15" x14ac:dyDescent="0.25"/>
  <cols>
    <col min="1" max="1" width="20.7109375" style="11" customWidth="1"/>
    <col min="2" max="2" width="11.7109375" style="11" customWidth="1"/>
    <col min="3" max="3" width="20.7109375" style="11" customWidth="1"/>
    <col min="4" max="4" width="15.7109375" style="11" customWidth="1"/>
    <col min="5" max="5" width="27.140625" style="11" customWidth="1"/>
    <col min="6" max="8" width="15.7109375" style="11" customWidth="1"/>
    <col min="9" max="9" width="20.7109375" style="11" customWidth="1"/>
    <col min="10" max="31" width="30.7109375" style="11" customWidth="1"/>
    <col min="32" max="16384" width="9.140625" style="11"/>
  </cols>
  <sheetData>
    <row r="1" spans="1:32" s="8" customFormat="1" ht="35.1" customHeight="1" x14ac:dyDescent="0.25">
      <c r="A1" s="67" t="s">
        <v>126</v>
      </c>
      <c r="B1" s="67"/>
      <c r="C1" s="67"/>
      <c r="D1" s="67"/>
      <c r="E1" s="67"/>
      <c r="F1" s="67"/>
      <c r="G1" s="67"/>
      <c r="H1" s="67"/>
      <c r="I1" s="67"/>
      <c r="J1" s="66" t="s">
        <v>3307</v>
      </c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</row>
    <row r="2" spans="1:32" s="8" customFormat="1" ht="21" customHeight="1" x14ac:dyDescent="0.25">
      <c r="A2" s="71" t="s">
        <v>4263</v>
      </c>
      <c r="B2" s="72"/>
      <c r="C2" s="72"/>
      <c r="D2" s="72"/>
      <c r="E2" s="72"/>
      <c r="F2" s="72"/>
      <c r="G2" s="72"/>
      <c r="H2" s="72"/>
      <c r="I2" s="73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</row>
    <row r="3" spans="1:32" s="8" customFormat="1" ht="30" customHeight="1" x14ac:dyDescent="0.25">
      <c r="A3" s="39" t="s">
        <v>102</v>
      </c>
      <c r="B3" s="64" t="s">
        <v>4201</v>
      </c>
      <c r="C3" s="64"/>
      <c r="D3" s="64" t="s">
        <v>3</v>
      </c>
      <c r="E3" s="64" t="s">
        <v>4</v>
      </c>
      <c r="F3" s="64" t="s">
        <v>5</v>
      </c>
      <c r="G3" s="64" t="s">
        <v>6</v>
      </c>
      <c r="H3" s="64" t="s">
        <v>7</v>
      </c>
      <c r="I3" s="64" t="s">
        <v>101</v>
      </c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</row>
    <row r="4" spans="1:32" s="8" customFormat="1" ht="155.1" customHeight="1" x14ac:dyDescent="0.25">
      <c r="A4" s="39" t="s">
        <v>0</v>
      </c>
      <c r="B4" s="39" t="s">
        <v>4203</v>
      </c>
      <c r="C4" s="39" t="s">
        <v>2</v>
      </c>
      <c r="D4" s="64"/>
      <c r="E4" s="64"/>
      <c r="F4" s="64"/>
      <c r="G4" s="64"/>
      <c r="H4" s="64"/>
      <c r="I4" s="64"/>
      <c r="J4" s="29" t="s">
        <v>3317</v>
      </c>
      <c r="K4" s="29" t="s">
        <v>3318</v>
      </c>
      <c r="L4" s="29" t="s">
        <v>3319</v>
      </c>
      <c r="M4" s="29" t="s">
        <v>3320</v>
      </c>
      <c r="N4" s="29" t="s">
        <v>3321</v>
      </c>
      <c r="O4" s="29" t="s">
        <v>3322</v>
      </c>
      <c r="P4" s="29" t="s">
        <v>3323</v>
      </c>
      <c r="Q4" s="29" t="s">
        <v>3324</v>
      </c>
      <c r="R4" s="29" t="s">
        <v>3325</v>
      </c>
      <c r="S4" s="29" t="s">
        <v>3326</v>
      </c>
      <c r="T4" s="29" t="s">
        <v>3327</v>
      </c>
      <c r="U4" s="29" t="s">
        <v>3328</v>
      </c>
      <c r="V4" s="29" t="s">
        <v>3329</v>
      </c>
      <c r="W4" s="29" t="s">
        <v>3330</v>
      </c>
      <c r="X4" s="29" t="s">
        <v>3331</v>
      </c>
      <c r="Y4" s="29" t="s">
        <v>3332</v>
      </c>
      <c r="Z4" s="29" t="s">
        <v>3333</v>
      </c>
      <c r="AA4" s="29" t="s">
        <v>3334</v>
      </c>
      <c r="AB4" s="29" t="s">
        <v>3335</v>
      </c>
      <c r="AC4" s="29" t="s">
        <v>3336</v>
      </c>
      <c r="AD4" s="29" t="s">
        <v>3337</v>
      </c>
      <c r="AE4" s="29" t="s">
        <v>3338</v>
      </c>
      <c r="AF4" s="37"/>
    </row>
    <row r="5" spans="1:32" ht="39.950000000000003" customHeight="1" x14ac:dyDescent="0.25">
      <c r="A5" s="1" t="s">
        <v>1058</v>
      </c>
      <c r="B5" s="1" t="s">
        <v>9</v>
      </c>
      <c r="C5" s="1" t="s">
        <v>10</v>
      </c>
      <c r="D5" s="1" t="s">
        <v>1059</v>
      </c>
      <c r="E5" s="1" t="s">
        <v>1060</v>
      </c>
      <c r="F5" s="1">
        <v>41</v>
      </c>
      <c r="G5" s="1">
        <v>27</v>
      </c>
      <c r="H5" s="1">
        <v>65.849999999999994</v>
      </c>
      <c r="I5" s="6">
        <f>(J5+K5+L5+M5+N5+O5+P5+Q5+R5+S5+U5+V5+W5+X5+Z5+AA5+AB5+AE5)*100/18</f>
        <v>87.277777777777786</v>
      </c>
      <c r="J5" s="1" t="s">
        <v>13</v>
      </c>
      <c r="K5" s="1" t="s">
        <v>19</v>
      </c>
      <c r="L5" s="1" t="s">
        <v>70</v>
      </c>
      <c r="M5" s="1" t="s">
        <v>70</v>
      </c>
      <c r="N5" s="1" t="s">
        <v>3444</v>
      </c>
      <c r="O5" s="1" t="s">
        <v>14</v>
      </c>
      <c r="P5" s="1" t="s">
        <v>70</v>
      </c>
      <c r="Q5" s="1" t="s">
        <v>29</v>
      </c>
      <c r="R5" s="1" t="s">
        <v>70</v>
      </c>
      <c r="S5" s="1" t="s">
        <v>21</v>
      </c>
      <c r="T5" s="1" t="s">
        <v>4262</v>
      </c>
      <c r="U5" s="1" t="s">
        <v>14</v>
      </c>
      <c r="V5" s="1" t="s">
        <v>19</v>
      </c>
      <c r="W5" s="1" t="s">
        <v>22</v>
      </c>
      <c r="X5" s="1" t="s">
        <v>48</v>
      </c>
      <c r="Y5" s="1" t="s">
        <v>4262</v>
      </c>
      <c r="Z5" s="1" t="s">
        <v>70</v>
      </c>
      <c r="AA5" s="1" t="s">
        <v>3404</v>
      </c>
      <c r="AB5" s="1" t="s">
        <v>14</v>
      </c>
      <c r="AC5" s="1" t="s">
        <v>4262</v>
      </c>
      <c r="AD5" s="1" t="s">
        <v>4262</v>
      </c>
      <c r="AE5" s="1" t="s">
        <v>72</v>
      </c>
    </row>
    <row r="6" spans="1:32" ht="39.950000000000003" customHeight="1" x14ac:dyDescent="0.25">
      <c r="A6" s="1" t="s">
        <v>1058</v>
      </c>
      <c r="B6" s="1" t="s">
        <v>9</v>
      </c>
      <c r="C6" s="1" t="s">
        <v>10</v>
      </c>
      <c r="D6" s="1" t="s">
        <v>1061</v>
      </c>
      <c r="E6" s="1" t="s">
        <v>1062</v>
      </c>
      <c r="F6" s="1">
        <v>155</v>
      </c>
      <c r="G6" s="1">
        <v>72</v>
      </c>
      <c r="H6" s="1">
        <v>46.45</v>
      </c>
      <c r="I6" s="6">
        <f t="shared" ref="I6:I18" si="0">(J6+K6+L6+M6+N6+O6+P6+Q6+R6+S6+U6+V6+W6+X6+Z6+AA6+AB6+AE6)*100/18</f>
        <v>94.555555555555557</v>
      </c>
      <c r="J6" s="1" t="s">
        <v>70</v>
      </c>
      <c r="K6" s="1" t="s">
        <v>44</v>
      </c>
      <c r="L6" s="1" t="s">
        <v>50</v>
      </c>
      <c r="M6" s="1" t="s">
        <v>40</v>
      </c>
      <c r="N6" s="1" t="s">
        <v>19</v>
      </c>
      <c r="O6" s="1" t="s">
        <v>48</v>
      </c>
      <c r="P6" s="1" t="s">
        <v>68</v>
      </c>
      <c r="Q6" s="1" t="s">
        <v>15</v>
      </c>
      <c r="R6" s="1" t="s">
        <v>44</v>
      </c>
      <c r="S6" s="1" t="s">
        <v>50</v>
      </c>
      <c r="T6" s="1" t="s">
        <v>4262</v>
      </c>
      <c r="U6" s="1" t="s">
        <v>44</v>
      </c>
      <c r="V6" s="1" t="s">
        <v>29</v>
      </c>
      <c r="W6" s="1" t="s">
        <v>15</v>
      </c>
      <c r="X6" s="1" t="s">
        <v>70</v>
      </c>
      <c r="Y6" s="1" t="s">
        <v>4262</v>
      </c>
      <c r="Z6" s="1" t="s">
        <v>44</v>
      </c>
      <c r="AA6" s="1" t="s">
        <v>68</v>
      </c>
      <c r="AB6" s="1" t="s">
        <v>68</v>
      </c>
      <c r="AC6" s="1" t="s">
        <v>4262</v>
      </c>
      <c r="AD6" s="1" t="s">
        <v>4262</v>
      </c>
      <c r="AE6" s="1" t="s">
        <v>44</v>
      </c>
    </row>
    <row r="7" spans="1:32" ht="39.950000000000003" customHeight="1" x14ac:dyDescent="0.25">
      <c r="A7" s="1" t="s">
        <v>1058</v>
      </c>
      <c r="B7" s="1" t="s">
        <v>9</v>
      </c>
      <c r="C7" s="1" t="s">
        <v>10</v>
      </c>
      <c r="D7" s="1" t="s">
        <v>1063</v>
      </c>
      <c r="E7" s="1" t="s">
        <v>1064</v>
      </c>
      <c r="F7" s="1">
        <v>29</v>
      </c>
      <c r="G7" s="1">
        <v>22</v>
      </c>
      <c r="H7" s="1">
        <v>75.86</v>
      </c>
      <c r="I7" s="6">
        <f t="shared" si="0"/>
        <v>95.777777777777771</v>
      </c>
      <c r="J7" s="1" t="s">
        <v>22</v>
      </c>
      <c r="K7" s="1" t="s">
        <v>45</v>
      </c>
      <c r="L7" s="1" t="s">
        <v>13</v>
      </c>
      <c r="M7" s="1" t="s">
        <v>13</v>
      </c>
      <c r="N7" s="1" t="s">
        <v>50</v>
      </c>
      <c r="O7" s="1" t="s">
        <v>45</v>
      </c>
      <c r="P7" s="1" t="s">
        <v>13</v>
      </c>
      <c r="Q7" s="1" t="s">
        <v>45</v>
      </c>
      <c r="R7" s="1" t="s">
        <v>13</v>
      </c>
      <c r="S7" s="1" t="s">
        <v>29</v>
      </c>
      <c r="T7" s="1" t="s">
        <v>4262</v>
      </c>
      <c r="U7" s="1" t="s">
        <v>13</v>
      </c>
      <c r="V7" s="1" t="s">
        <v>45</v>
      </c>
      <c r="W7" s="1" t="s">
        <v>45</v>
      </c>
      <c r="X7" s="1" t="s">
        <v>13</v>
      </c>
      <c r="Y7" s="1" t="s">
        <v>4262</v>
      </c>
      <c r="Z7" s="1" t="s">
        <v>13</v>
      </c>
      <c r="AA7" s="1" t="s">
        <v>13</v>
      </c>
      <c r="AB7" s="1" t="s">
        <v>48</v>
      </c>
      <c r="AC7" s="1" t="s">
        <v>4262</v>
      </c>
      <c r="AD7" s="1" t="s">
        <v>4262</v>
      </c>
      <c r="AE7" s="1" t="s">
        <v>45</v>
      </c>
    </row>
    <row r="8" spans="1:32" ht="39.950000000000003" customHeight="1" x14ac:dyDescent="0.25">
      <c r="A8" s="1" t="s">
        <v>1058</v>
      </c>
      <c r="B8" s="1" t="s">
        <v>9</v>
      </c>
      <c r="C8" s="1" t="s">
        <v>10</v>
      </c>
      <c r="D8" s="1" t="s">
        <v>1065</v>
      </c>
      <c r="E8" s="1" t="s">
        <v>1066</v>
      </c>
      <c r="F8" s="1">
        <v>52</v>
      </c>
      <c r="G8" s="1">
        <v>30</v>
      </c>
      <c r="H8" s="1">
        <v>57.69</v>
      </c>
      <c r="I8" s="6">
        <f t="shared" si="0"/>
        <v>93.611111111111128</v>
      </c>
      <c r="J8" s="1" t="s">
        <v>13</v>
      </c>
      <c r="K8" s="1" t="s">
        <v>13</v>
      </c>
      <c r="L8" s="1" t="s">
        <v>72</v>
      </c>
      <c r="M8" s="1" t="s">
        <v>44</v>
      </c>
      <c r="N8" s="1" t="s">
        <v>3358</v>
      </c>
      <c r="O8" s="1" t="s">
        <v>29</v>
      </c>
      <c r="P8" s="1" t="s">
        <v>70</v>
      </c>
      <c r="Q8" s="1" t="s">
        <v>40</v>
      </c>
      <c r="R8" s="1" t="s">
        <v>70</v>
      </c>
      <c r="S8" s="1" t="s">
        <v>55</v>
      </c>
      <c r="T8" s="1" t="s">
        <v>4262</v>
      </c>
      <c r="U8" s="1" t="s">
        <v>29</v>
      </c>
      <c r="V8" s="1" t="s">
        <v>29</v>
      </c>
      <c r="W8" s="1" t="s">
        <v>13</v>
      </c>
      <c r="X8" s="1" t="s">
        <v>44</v>
      </c>
      <c r="Y8" s="1" t="s">
        <v>4262</v>
      </c>
      <c r="Z8" s="1" t="s">
        <v>44</v>
      </c>
      <c r="AA8" s="1" t="s">
        <v>13</v>
      </c>
      <c r="AB8" s="1" t="s">
        <v>13</v>
      </c>
      <c r="AC8" s="1" t="s">
        <v>4262</v>
      </c>
      <c r="AD8" s="1" t="s">
        <v>4262</v>
      </c>
      <c r="AE8" s="1" t="s">
        <v>70</v>
      </c>
    </row>
    <row r="9" spans="1:32" ht="39.950000000000003" customHeight="1" x14ac:dyDescent="0.25">
      <c r="A9" s="1" t="s">
        <v>1058</v>
      </c>
      <c r="B9" s="1" t="s">
        <v>9</v>
      </c>
      <c r="C9" s="1" t="s">
        <v>10</v>
      </c>
      <c r="D9" s="1" t="s">
        <v>1067</v>
      </c>
      <c r="E9" s="1" t="s">
        <v>1068</v>
      </c>
      <c r="F9" s="1">
        <v>38</v>
      </c>
      <c r="G9" s="1">
        <v>29</v>
      </c>
      <c r="H9" s="1">
        <v>76.319999999999993</v>
      </c>
      <c r="I9" s="6">
        <f t="shared" si="0"/>
        <v>98.222222222222229</v>
      </c>
      <c r="J9" s="1" t="s">
        <v>13</v>
      </c>
      <c r="K9" s="1" t="s">
        <v>70</v>
      </c>
      <c r="L9" s="1" t="s">
        <v>13</v>
      </c>
      <c r="M9" s="1" t="s">
        <v>13</v>
      </c>
      <c r="N9" s="1" t="s">
        <v>19</v>
      </c>
      <c r="O9" s="1" t="s">
        <v>44</v>
      </c>
      <c r="P9" s="1" t="s">
        <v>29</v>
      </c>
      <c r="Q9" s="1" t="s">
        <v>13</v>
      </c>
      <c r="R9" s="1" t="s">
        <v>13</v>
      </c>
      <c r="S9" s="1" t="s">
        <v>13</v>
      </c>
      <c r="T9" s="1" t="s">
        <v>4262</v>
      </c>
      <c r="U9" s="1" t="s">
        <v>13</v>
      </c>
      <c r="V9" s="1" t="s">
        <v>44</v>
      </c>
      <c r="W9" s="1" t="s">
        <v>13</v>
      </c>
      <c r="X9" s="1" t="s">
        <v>13</v>
      </c>
      <c r="Y9" s="1" t="s">
        <v>4262</v>
      </c>
      <c r="Z9" s="1" t="s">
        <v>13</v>
      </c>
      <c r="AA9" s="1" t="s">
        <v>13</v>
      </c>
      <c r="AB9" s="1" t="s">
        <v>13</v>
      </c>
      <c r="AC9" s="1" t="s">
        <v>4262</v>
      </c>
      <c r="AD9" s="1" t="s">
        <v>4262</v>
      </c>
      <c r="AE9" s="1" t="s">
        <v>44</v>
      </c>
    </row>
    <row r="10" spans="1:32" ht="39.950000000000003" customHeight="1" x14ac:dyDescent="0.25">
      <c r="A10" s="1" t="s">
        <v>1058</v>
      </c>
      <c r="B10" s="1" t="s">
        <v>9</v>
      </c>
      <c r="C10" s="1" t="s">
        <v>10</v>
      </c>
      <c r="D10" s="1" t="s">
        <v>1069</v>
      </c>
      <c r="E10" s="1" t="s">
        <v>1070</v>
      </c>
      <c r="F10" s="1">
        <v>59</v>
      </c>
      <c r="G10" s="1">
        <v>34</v>
      </c>
      <c r="H10" s="1">
        <v>57.63</v>
      </c>
      <c r="I10" s="6">
        <f t="shared" si="0"/>
        <v>76.555555555555557</v>
      </c>
      <c r="J10" s="1" t="s">
        <v>30</v>
      </c>
      <c r="K10" s="1" t="s">
        <v>192</v>
      </c>
      <c r="L10" s="1" t="s">
        <v>3356</v>
      </c>
      <c r="M10" s="1" t="s">
        <v>30</v>
      </c>
      <c r="N10" s="1" t="s">
        <v>91</v>
      </c>
      <c r="O10" s="1" t="s">
        <v>22</v>
      </c>
      <c r="P10" s="1" t="s">
        <v>63</v>
      </c>
      <c r="Q10" s="1" t="s">
        <v>3404</v>
      </c>
      <c r="R10" s="1" t="s">
        <v>72</v>
      </c>
      <c r="S10" s="1" t="s">
        <v>3572</v>
      </c>
      <c r="T10" s="1" t="s">
        <v>4262</v>
      </c>
      <c r="U10" s="1" t="s">
        <v>22</v>
      </c>
      <c r="V10" s="1" t="s">
        <v>66</v>
      </c>
      <c r="W10" s="1" t="s">
        <v>55</v>
      </c>
      <c r="X10" s="1" t="s">
        <v>18</v>
      </c>
      <c r="Y10" s="1" t="s">
        <v>4262</v>
      </c>
      <c r="Z10" s="1" t="s">
        <v>19</v>
      </c>
      <c r="AA10" s="1" t="s">
        <v>48</v>
      </c>
      <c r="AB10" s="1" t="s">
        <v>48</v>
      </c>
      <c r="AC10" s="1" t="s">
        <v>4262</v>
      </c>
      <c r="AD10" s="1" t="s">
        <v>4262</v>
      </c>
      <c r="AE10" s="1" t="s">
        <v>81</v>
      </c>
    </row>
    <row r="11" spans="1:32" ht="39.950000000000003" customHeight="1" x14ac:dyDescent="0.25">
      <c r="A11" s="1" t="s">
        <v>1058</v>
      </c>
      <c r="B11" s="1" t="s">
        <v>9</v>
      </c>
      <c r="C11" s="1" t="s">
        <v>10</v>
      </c>
      <c r="D11" s="1" t="s">
        <v>1071</v>
      </c>
      <c r="E11" s="1" t="s">
        <v>1072</v>
      </c>
      <c r="F11" s="1">
        <v>48</v>
      </c>
      <c r="G11" s="1">
        <v>20</v>
      </c>
      <c r="H11" s="1">
        <v>41.67</v>
      </c>
      <c r="I11" s="6">
        <f t="shared" si="0"/>
        <v>94.1111111111111</v>
      </c>
      <c r="J11" s="1" t="s">
        <v>15</v>
      </c>
      <c r="K11" s="1" t="s">
        <v>13</v>
      </c>
      <c r="L11" s="1" t="s">
        <v>50</v>
      </c>
      <c r="M11" s="1" t="s">
        <v>45</v>
      </c>
      <c r="N11" s="1" t="s">
        <v>30</v>
      </c>
      <c r="O11" s="1" t="s">
        <v>40</v>
      </c>
      <c r="P11" s="1" t="s">
        <v>45</v>
      </c>
      <c r="Q11" s="1" t="s">
        <v>40</v>
      </c>
      <c r="R11" s="1" t="s">
        <v>45</v>
      </c>
      <c r="S11" s="1" t="s">
        <v>48</v>
      </c>
      <c r="T11" s="1" t="s">
        <v>4262</v>
      </c>
      <c r="U11" s="1" t="s">
        <v>45</v>
      </c>
      <c r="V11" s="1" t="s">
        <v>45</v>
      </c>
      <c r="W11" s="1" t="s">
        <v>13</v>
      </c>
      <c r="X11" s="1" t="s">
        <v>13</v>
      </c>
      <c r="Y11" s="1" t="s">
        <v>4262</v>
      </c>
      <c r="Z11" s="1" t="s">
        <v>13</v>
      </c>
      <c r="AA11" s="1" t="s">
        <v>13</v>
      </c>
      <c r="AB11" s="1" t="s">
        <v>13</v>
      </c>
      <c r="AC11" s="1" t="s">
        <v>4262</v>
      </c>
      <c r="AD11" s="1" t="s">
        <v>4262</v>
      </c>
      <c r="AE11" s="1" t="s">
        <v>40</v>
      </c>
    </row>
    <row r="12" spans="1:32" ht="39.950000000000003" customHeight="1" x14ac:dyDescent="0.25">
      <c r="A12" s="1" t="s">
        <v>1058</v>
      </c>
      <c r="B12" s="1" t="s">
        <v>9</v>
      </c>
      <c r="C12" s="1" t="s">
        <v>10</v>
      </c>
      <c r="D12" s="1" t="s">
        <v>1073</v>
      </c>
      <c r="E12" s="1" t="s">
        <v>1074</v>
      </c>
      <c r="F12" s="1">
        <v>25</v>
      </c>
      <c r="G12" s="1">
        <v>12</v>
      </c>
      <c r="H12" s="1">
        <v>48</v>
      </c>
      <c r="I12" s="6">
        <f t="shared" si="0"/>
        <v>98.777777777777771</v>
      </c>
      <c r="J12" s="1" t="s">
        <v>13</v>
      </c>
      <c r="K12" s="1" t="s">
        <v>13</v>
      </c>
      <c r="L12" s="1" t="s">
        <v>13</v>
      </c>
      <c r="M12" s="1" t="s">
        <v>13</v>
      </c>
      <c r="N12" s="1" t="s">
        <v>13</v>
      </c>
      <c r="O12" s="1" t="s">
        <v>13</v>
      </c>
      <c r="P12" s="1" t="s">
        <v>13</v>
      </c>
      <c r="Q12" s="1" t="s">
        <v>13</v>
      </c>
      <c r="R12" s="1" t="s">
        <v>13</v>
      </c>
      <c r="S12" s="1" t="s">
        <v>3361</v>
      </c>
      <c r="T12" s="1" t="s">
        <v>4262</v>
      </c>
      <c r="U12" s="1" t="s">
        <v>13</v>
      </c>
      <c r="V12" s="1" t="s">
        <v>13</v>
      </c>
      <c r="W12" s="1" t="s">
        <v>13</v>
      </c>
      <c r="X12" s="1" t="s">
        <v>13</v>
      </c>
      <c r="Y12" s="1" t="s">
        <v>4262</v>
      </c>
      <c r="Z12" s="1" t="s">
        <v>13</v>
      </c>
      <c r="AA12" s="1" t="s">
        <v>13</v>
      </c>
      <c r="AB12" s="1" t="s">
        <v>13</v>
      </c>
      <c r="AC12" s="1" t="s">
        <v>4262</v>
      </c>
      <c r="AD12" s="1" t="s">
        <v>4262</v>
      </c>
      <c r="AE12" s="1" t="s">
        <v>13</v>
      </c>
    </row>
    <row r="13" spans="1:32" ht="39.950000000000003" customHeight="1" x14ac:dyDescent="0.25">
      <c r="A13" s="1" t="s">
        <v>1058</v>
      </c>
      <c r="B13" s="1" t="s">
        <v>9</v>
      </c>
      <c r="C13" s="1" t="s">
        <v>10</v>
      </c>
      <c r="D13" s="1" t="s">
        <v>1075</v>
      </c>
      <c r="E13" s="1" t="s">
        <v>1076</v>
      </c>
      <c r="F13" s="1">
        <v>23</v>
      </c>
      <c r="G13" s="1">
        <v>13</v>
      </c>
      <c r="H13" s="1">
        <v>56.52</v>
      </c>
      <c r="I13" s="6">
        <f t="shared" si="0"/>
        <v>96.222222222222229</v>
      </c>
      <c r="J13" s="1" t="s">
        <v>13</v>
      </c>
      <c r="K13" s="1" t="s">
        <v>13</v>
      </c>
      <c r="L13" s="1" t="s">
        <v>72</v>
      </c>
      <c r="M13" s="1" t="s">
        <v>13</v>
      </c>
      <c r="N13" s="1" t="s">
        <v>79</v>
      </c>
      <c r="O13" s="1" t="s">
        <v>14</v>
      </c>
      <c r="P13" s="1" t="s">
        <v>13</v>
      </c>
      <c r="Q13" s="1" t="s">
        <v>13</v>
      </c>
      <c r="R13" s="1" t="s">
        <v>13</v>
      </c>
      <c r="S13" s="1" t="s">
        <v>55</v>
      </c>
      <c r="T13" s="1" t="s">
        <v>4262</v>
      </c>
      <c r="U13" s="1" t="s">
        <v>13</v>
      </c>
      <c r="V13" s="1" t="s">
        <v>13</v>
      </c>
      <c r="W13" s="1" t="s">
        <v>13</v>
      </c>
      <c r="X13" s="1" t="s">
        <v>13</v>
      </c>
      <c r="Y13" s="1" t="s">
        <v>4262</v>
      </c>
      <c r="Z13" s="1" t="s">
        <v>13</v>
      </c>
      <c r="AA13" s="1" t="s">
        <v>13</v>
      </c>
      <c r="AB13" s="1" t="s">
        <v>13</v>
      </c>
      <c r="AC13" s="1" t="s">
        <v>4262</v>
      </c>
      <c r="AD13" s="1" t="s">
        <v>4262</v>
      </c>
      <c r="AE13" s="1" t="s">
        <v>13</v>
      </c>
    </row>
    <row r="14" spans="1:32" ht="39.950000000000003" customHeight="1" x14ac:dyDescent="0.25">
      <c r="A14" s="1" t="s">
        <v>1058</v>
      </c>
      <c r="B14" s="1" t="s">
        <v>9</v>
      </c>
      <c r="C14" s="1" t="s">
        <v>10</v>
      </c>
      <c r="D14" s="1" t="s">
        <v>1077</v>
      </c>
      <c r="E14" s="1" t="s">
        <v>1078</v>
      </c>
      <c r="F14" s="1">
        <v>161</v>
      </c>
      <c r="G14" s="1">
        <v>71</v>
      </c>
      <c r="H14" s="1">
        <v>44.1</v>
      </c>
      <c r="I14" s="6">
        <f t="shared" si="0"/>
        <v>96.777777777777786</v>
      </c>
      <c r="J14" s="1" t="s">
        <v>69</v>
      </c>
      <c r="K14" s="1" t="s">
        <v>13</v>
      </c>
      <c r="L14" s="1" t="s">
        <v>15</v>
      </c>
      <c r="M14" s="1" t="s">
        <v>13</v>
      </c>
      <c r="N14" s="1" t="s">
        <v>76</v>
      </c>
      <c r="O14" s="1" t="s">
        <v>15</v>
      </c>
      <c r="P14" s="1" t="s">
        <v>68</v>
      </c>
      <c r="Q14" s="1" t="s">
        <v>15</v>
      </c>
      <c r="R14" s="1" t="s">
        <v>68</v>
      </c>
      <c r="S14" s="1" t="s">
        <v>76</v>
      </c>
      <c r="T14" s="1" t="s">
        <v>4262</v>
      </c>
      <c r="U14" s="1" t="s">
        <v>44</v>
      </c>
      <c r="V14" s="1" t="s">
        <v>68</v>
      </c>
      <c r="W14" s="1" t="s">
        <v>68</v>
      </c>
      <c r="X14" s="1" t="s">
        <v>68</v>
      </c>
      <c r="Y14" s="1" t="s">
        <v>4262</v>
      </c>
      <c r="Z14" s="1" t="s">
        <v>13</v>
      </c>
      <c r="AA14" s="1" t="s">
        <v>68</v>
      </c>
      <c r="AB14" s="1" t="s">
        <v>68</v>
      </c>
      <c r="AC14" s="1" t="s">
        <v>4262</v>
      </c>
      <c r="AD14" s="1" t="s">
        <v>4262</v>
      </c>
      <c r="AE14" s="1" t="s">
        <v>13</v>
      </c>
    </row>
    <row r="15" spans="1:32" ht="39.950000000000003" customHeight="1" x14ac:dyDescent="0.25">
      <c r="A15" s="1" t="s">
        <v>1058</v>
      </c>
      <c r="B15" s="1" t="s">
        <v>9</v>
      </c>
      <c r="C15" s="1" t="s">
        <v>10</v>
      </c>
      <c r="D15" s="1" t="s">
        <v>2125</v>
      </c>
      <c r="E15" s="1" t="s">
        <v>3869</v>
      </c>
      <c r="F15" s="1">
        <v>21</v>
      </c>
      <c r="G15" s="1">
        <v>13</v>
      </c>
      <c r="H15" s="1">
        <v>61.9</v>
      </c>
      <c r="I15" s="6">
        <f t="shared" si="0"/>
        <v>94.444444444444443</v>
      </c>
      <c r="J15" s="1" t="s">
        <v>48</v>
      </c>
      <c r="K15" s="1" t="s">
        <v>13</v>
      </c>
      <c r="L15" s="1" t="s">
        <v>13</v>
      </c>
      <c r="M15" s="1" t="s">
        <v>13</v>
      </c>
      <c r="N15" s="1" t="s">
        <v>13</v>
      </c>
      <c r="O15" s="1" t="s">
        <v>13</v>
      </c>
      <c r="P15" s="1" t="s">
        <v>13</v>
      </c>
      <c r="Q15" s="1" t="s">
        <v>72</v>
      </c>
      <c r="R15" s="1" t="s">
        <v>72</v>
      </c>
      <c r="S15" s="1" t="s">
        <v>62</v>
      </c>
      <c r="T15" s="1" t="s">
        <v>4262</v>
      </c>
      <c r="U15" s="1" t="s">
        <v>13</v>
      </c>
      <c r="V15" s="1" t="s">
        <v>13</v>
      </c>
      <c r="W15" s="1" t="s">
        <v>14</v>
      </c>
      <c r="X15" s="1" t="s">
        <v>14</v>
      </c>
      <c r="Y15" s="1" t="s">
        <v>4262</v>
      </c>
      <c r="Z15" s="1" t="s">
        <v>13</v>
      </c>
      <c r="AA15" s="1" t="s">
        <v>13</v>
      </c>
      <c r="AB15" s="1" t="s">
        <v>13</v>
      </c>
      <c r="AC15" s="1" t="s">
        <v>4262</v>
      </c>
      <c r="AD15" s="1" t="s">
        <v>4262</v>
      </c>
      <c r="AE15" s="1" t="s">
        <v>14</v>
      </c>
    </row>
    <row r="16" spans="1:32" ht="39.950000000000003" customHeight="1" x14ac:dyDescent="0.25">
      <c r="A16" s="1" t="s">
        <v>1058</v>
      </c>
      <c r="B16" s="1" t="s">
        <v>9</v>
      </c>
      <c r="C16" s="1" t="s">
        <v>10</v>
      </c>
      <c r="D16" s="1" t="s">
        <v>2460</v>
      </c>
      <c r="E16" s="1" t="s">
        <v>3870</v>
      </c>
      <c r="F16" s="1">
        <v>16</v>
      </c>
      <c r="G16" s="1">
        <v>15</v>
      </c>
      <c r="H16" s="1">
        <v>93.75</v>
      </c>
      <c r="I16" s="6">
        <f t="shared" si="0"/>
        <v>91.666666666666671</v>
      </c>
      <c r="J16" s="1" t="s">
        <v>29</v>
      </c>
      <c r="K16" s="1" t="s">
        <v>29</v>
      </c>
      <c r="L16" s="1" t="s">
        <v>29</v>
      </c>
      <c r="M16" s="1" t="s">
        <v>29</v>
      </c>
      <c r="N16" s="1" t="s">
        <v>14</v>
      </c>
      <c r="O16" s="1" t="s">
        <v>29</v>
      </c>
      <c r="P16" s="1" t="s">
        <v>18</v>
      </c>
      <c r="Q16" s="1" t="s">
        <v>29</v>
      </c>
      <c r="R16" s="1" t="s">
        <v>29</v>
      </c>
      <c r="S16" s="1" t="s">
        <v>55</v>
      </c>
      <c r="T16" s="1" t="s">
        <v>4262</v>
      </c>
      <c r="U16" s="1" t="s">
        <v>29</v>
      </c>
      <c r="V16" s="1" t="s">
        <v>18</v>
      </c>
      <c r="W16" s="1" t="s">
        <v>29</v>
      </c>
      <c r="X16" s="1" t="s">
        <v>29</v>
      </c>
      <c r="Y16" s="1" t="s">
        <v>4262</v>
      </c>
      <c r="Z16" s="1" t="s">
        <v>29</v>
      </c>
      <c r="AA16" s="1" t="s">
        <v>29</v>
      </c>
      <c r="AB16" s="1" t="s">
        <v>29</v>
      </c>
      <c r="AC16" s="1" t="s">
        <v>4262</v>
      </c>
      <c r="AD16" s="1" t="s">
        <v>4262</v>
      </c>
      <c r="AE16" s="1" t="s">
        <v>29</v>
      </c>
    </row>
    <row r="17" spans="1:31" ht="39.950000000000003" customHeight="1" x14ac:dyDescent="0.25">
      <c r="A17" s="1" t="s">
        <v>1058</v>
      </c>
      <c r="B17" s="1" t="s">
        <v>9</v>
      </c>
      <c r="C17" s="1" t="s">
        <v>10</v>
      </c>
      <c r="D17" s="1" t="s">
        <v>2118</v>
      </c>
      <c r="E17" s="1" t="s">
        <v>3871</v>
      </c>
      <c r="F17" s="1">
        <v>12</v>
      </c>
      <c r="G17" s="1">
        <v>5</v>
      </c>
      <c r="H17" s="1">
        <v>41.67</v>
      </c>
      <c r="I17" s="6">
        <f t="shared" si="0"/>
        <v>100</v>
      </c>
      <c r="J17" s="1" t="s">
        <v>13</v>
      </c>
      <c r="K17" s="1" t="s">
        <v>13</v>
      </c>
      <c r="L17" s="1" t="s">
        <v>13</v>
      </c>
      <c r="M17" s="1" t="s">
        <v>13</v>
      </c>
      <c r="N17" s="1" t="s">
        <v>13</v>
      </c>
      <c r="O17" s="1" t="s">
        <v>13</v>
      </c>
      <c r="P17" s="1" t="s">
        <v>13</v>
      </c>
      <c r="Q17" s="1" t="s">
        <v>13</v>
      </c>
      <c r="R17" s="1" t="s">
        <v>13</v>
      </c>
      <c r="S17" s="1" t="s">
        <v>13</v>
      </c>
      <c r="T17" s="1" t="s">
        <v>4262</v>
      </c>
      <c r="U17" s="1" t="s">
        <v>13</v>
      </c>
      <c r="V17" s="1" t="s">
        <v>13</v>
      </c>
      <c r="W17" s="1" t="s">
        <v>13</v>
      </c>
      <c r="X17" s="1" t="s">
        <v>13</v>
      </c>
      <c r="Y17" s="1" t="s">
        <v>4262</v>
      </c>
      <c r="Z17" s="1" t="s">
        <v>13</v>
      </c>
      <c r="AA17" s="1" t="s">
        <v>13</v>
      </c>
      <c r="AB17" s="1" t="s">
        <v>13</v>
      </c>
      <c r="AC17" s="1" t="s">
        <v>4262</v>
      </c>
      <c r="AD17" s="1" t="s">
        <v>4262</v>
      </c>
      <c r="AE17" s="1" t="s">
        <v>13</v>
      </c>
    </row>
    <row r="18" spans="1:31" ht="39.950000000000003" customHeight="1" x14ac:dyDescent="0.25">
      <c r="A18" s="1" t="s">
        <v>1058</v>
      </c>
      <c r="B18" s="1" t="s">
        <v>9</v>
      </c>
      <c r="C18" s="1" t="s">
        <v>10</v>
      </c>
      <c r="D18" s="1" t="s">
        <v>2464</v>
      </c>
      <c r="E18" s="1" t="s">
        <v>3872</v>
      </c>
      <c r="F18" s="1">
        <v>12</v>
      </c>
      <c r="G18" s="1">
        <v>5</v>
      </c>
      <c r="H18" s="1">
        <v>41.67</v>
      </c>
      <c r="I18" s="6">
        <f t="shared" si="0"/>
        <v>98.888888888888886</v>
      </c>
      <c r="J18" s="1" t="s">
        <v>13</v>
      </c>
      <c r="K18" s="1" t="s">
        <v>13</v>
      </c>
      <c r="L18" s="1" t="s">
        <v>13</v>
      </c>
      <c r="M18" s="1" t="s">
        <v>13</v>
      </c>
      <c r="N18" s="1" t="s">
        <v>13</v>
      </c>
      <c r="O18" s="1" t="s">
        <v>13</v>
      </c>
      <c r="P18" s="1" t="s">
        <v>13</v>
      </c>
      <c r="Q18" s="1" t="s">
        <v>13</v>
      </c>
      <c r="R18" s="1" t="s">
        <v>13</v>
      </c>
      <c r="S18" s="1" t="s">
        <v>13</v>
      </c>
      <c r="T18" s="1" t="s">
        <v>4262</v>
      </c>
      <c r="U18" s="1" t="s">
        <v>13</v>
      </c>
      <c r="V18" s="1" t="s">
        <v>13</v>
      </c>
      <c r="W18" s="1" t="s">
        <v>13</v>
      </c>
      <c r="X18" s="1" t="s">
        <v>13</v>
      </c>
      <c r="Y18" s="1" t="s">
        <v>4262</v>
      </c>
      <c r="Z18" s="1" t="s">
        <v>13</v>
      </c>
      <c r="AA18" s="1" t="s">
        <v>39</v>
      </c>
      <c r="AB18" s="1" t="s">
        <v>13</v>
      </c>
      <c r="AC18" s="1" t="s">
        <v>4262</v>
      </c>
      <c r="AD18" s="1" t="s">
        <v>4262</v>
      </c>
      <c r="AE18" s="1" t="s">
        <v>13</v>
      </c>
    </row>
    <row r="19" spans="1:31" ht="39.950000000000003" customHeight="1" x14ac:dyDescent="0.25">
      <c r="A19" s="1" t="s">
        <v>1058</v>
      </c>
      <c r="B19" s="1" t="s">
        <v>1191</v>
      </c>
      <c r="C19" s="1" t="s">
        <v>499</v>
      </c>
      <c r="D19" s="1" t="s">
        <v>3306</v>
      </c>
      <c r="E19" s="1" t="s">
        <v>3873</v>
      </c>
      <c r="F19" s="1">
        <v>566</v>
      </c>
      <c r="G19" s="1">
        <v>242</v>
      </c>
      <c r="H19" s="1">
        <v>42.76</v>
      </c>
      <c r="I19" s="4">
        <f>(J19+K19+L19+M19+N19+O19+P19+Q19+R19+S19+T19+U19+V19+W19+X19+Y19+Z19+AA19+AB19+AC19+AD19+AE19)*100/22</f>
        <v>87.818181818181856</v>
      </c>
      <c r="J19" s="1" t="s">
        <v>14</v>
      </c>
      <c r="K19" s="1" t="s">
        <v>14</v>
      </c>
      <c r="L19" s="1" t="s">
        <v>15</v>
      </c>
      <c r="M19" s="1" t="s">
        <v>50</v>
      </c>
      <c r="N19" s="1" t="s">
        <v>19</v>
      </c>
      <c r="O19" s="1" t="s">
        <v>76</v>
      </c>
      <c r="P19" s="1" t="s">
        <v>81</v>
      </c>
      <c r="Q19" s="1" t="s">
        <v>22</v>
      </c>
      <c r="R19" s="1" t="s">
        <v>22</v>
      </c>
      <c r="S19" s="1" t="s">
        <v>3358</v>
      </c>
      <c r="T19" s="1" t="s">
        <v>48</v>
      </c>
      <c r="U19" s="1" t="s">
        <v>40</v>
      </c>
      <c r="V19" s="1" t="s">
        <v>63</v>
      </c>
      <c r="W19" s="1" t="s">
        <v>50</v>
      </c>
      <c r="X19" s="1" t="s">
        <v>14</v>
      </c>
      <c r="Y19" s="1" t="s">
        <v>14</v>
      </c>
      <c r="Z19" s="1" t="s">
        <v>19</v>
      </c>
      <c r="AA19" s="1" t="s">
        <v>50</v>
      </c>
      <c r="AB19" s="1" t="s">
        <v>29</v>
      </c>
      <c r="AC19" s="1" t="s">
        <v>48</v>
      </c>
      <c r="AD19" s="1" t="s">
        <v>50</v>
      </c>
      <c r="AE19" s="1" t="s">
        <v>14</v>
      </c>
    </row>
    <row r="20" spans="1:31" ht="39.950000000000003" customHeight="1" x14ac:dyDescent="0.25">
      <c r="A20" s="1" t="s">
        <v>1058</v>
      </c>
      <c r="B20" s="1" t="s">
        <v>1191</v>
      </c>
      <c r="C20" s="1" t="s">
        <v>499</v>
      </c>
      <c r="D20" s="1" t="s">
        <v>2118</v>
      </c>
      <c r="E20" s="1" t="s">
        <v>2119</v>
      </c>
      <c r="F20" s="1">
        <v>199</v>
      </c>
      <c r="G20" s="1">
        <v>86</v>
      </c>
      <c r="H20" s="1">
        <v>43.22</v>
      </c>
      <c r="I20" s="4">
        <f t="shared" ref="I20:I29" si="1">(J20+K20+L20+M20+N20+O20+P20+Q20+R20+S20+T20+U20+V20+W20+X20+Y20+Z20+AA20+AB20+AC20+AD20+AE20)*100/22</f>
        <v>89.727272727272705</v>
      </c>
      <c r="J20" s="1" t="s">
        <v>44</v>
      </c>
      <c r="K20" s="1" t="s">
        <v>44</v>
      </c>
      <c r="L20" s="1" t="s">
        <v>40</v>
      </c>
      <c r="M20" s="1" t="s">
        <v>39</v>
      </c>
      <c r="N20" s="1" t="s">
        <v>3359</v>
      </c>
      <c r="O20" s="1" t="s">
        <v>81</v>
      </c>
      <c r="P20" s="1" t="s">
        <v>50</v>
      </c>
      <c r="Q20" s="1" t="s">
        <v>50</v>
      </c>
      <c r="R20" s="1" t="s">
        <v>50</v>
      </c>
      <c r="S20" s="1" t="s">
        <v>3359</v>
      </c>
      <c r="T20" s="1" t="s">
        <v>45</v>
      </c>
      <c r="U20" s="1" t="s">
        <v>15</v>
      </c>
      <c r="V20" s="1" t="s">
        <v>50</v>
      </c>
      <c r="W20" s="1" t="s">
        <v>29</v>
      </c>
      <c r="X20" s="1" t="s">
        <v>70</v>
      </c>
      <c r="Y20" s="1" t="s">
        <v>48</v>
      </c>
      <c r="Z20" s="1" t="s">
        <v>15</v>
      </c>
      <c r="AA20" s="1" t="s">
        <v>70</v>
      </c>
      <c r="AB20" s="1" t="s">
        <v>45</v>
      </c>
      <c r="AC20" s="1" t="s">
        <v>70</v>
      </c>
      <c r="AD20" s="1" t="s">
        <v>45</v>
      </c>
      <c r="AE20" s="1" t="s">
        <v>50</v>
      </c>
    </row>
    <row r="21" spans="1:31" ht="39.950000000000003" customHeight="1" x14ac:dyDescent="0.25">
      <c r="A21" s="1" t="s">
        <v>1058</v>
      </c>
      <c r="B21" s="1" t="s">
        <v>1191</v>
      </c>
      <c r="C21" s="1" t="s">
        <v>499</v>
      </c>
      <c r="D21" s="1" t="s">
        <v>2460</v>
      </c>
      <c r="E21" s="1" t="s">
        <v>2461</v>
      </c>
      <c r="F21" s="1">
        <v>36</v>
      </c>
      <c r="G21" s="1">
        <v>19</v>
      </c>
      <c r="H21" s="1">
        <v>52.78</v>
      </c>
      <c r="I21" s="4">
        <f t="shared" si="1"/>
        <v>96.954545454545453</v>
      </c>
      <c r="J21" s="1" t="s">
        <v>13</v>
      </c>
      <c r="K21" s="1" t="s">
        <v>13</v>
      </c>
      <c r="L21" s="1" t="s">
        <v>15</v>
      </c>
      <c r="M21" s="1" t="s">
        <v>45</v>
      </c>
      <c r="N21" s="1" t="s">
        <v>15</v>
      </c>
      <c r="O21" s="1" t="s">
        <v>13</v>
      </c>
      <c r="P21" s="1" t="s">
        <v>13</v>
      </c>
      <c r="Q21" s="1" t="s">
        <v>13</v>
      </c>
      <c r="R21" s="1" t="s">
        <v>13</v>
      </c>
      <c r="S21" s="1" t="s">
        <v>22</v>
      </c>
      <c r="T21" s="1" t="s">
        <v>13</v>
      </c>
      <c r="U21" s="1" t="s">
        <v>45</v>
      </c>
      <c r="V21" s="1" t="s">
        <v>45</v>
      </c>
      <c r="W21" s="1" t="s">
        <v>13</v>
      </c>
      <c r="X21" s="1" t="s">
        <v>45</v>
      </c>
      <c r="Y21" s="1" t="s">
        <v>13</v>
      </c>
      <c r="Z21" s="1" t="s">
        <v>50</v>
      </c>
      <c r="AA21" s="1" t="s">
        <v>13</v>
      </c>
      <c r="AB21" s="1" t="s">
        <v>13</v>
      </c>
      <c r="AC21" s="1" t="s">
        <v>13</v>
      </c>
      <c r="AD21" s="1" t="s">
        <v>13</v>
      </c>
      <c r="AE21" s="1" t="s">
        <v>45</v>
      </c>
    </row>
    <row r="22" spans="1:31" ht="39.950000000000003" customHeight="1" x14ac:dyDescent="0.25">
      <c r="A22" s="1" t="s">
        <v>1058</v>
      </c>
      <c r="B22" s="1" t="s">
        <v>1191</v>
      </c>
      <c r="C22" s="1" t="s">
        <v>499</v>
      </c>
      <c r="D22" s="1" t="s">
        <v>2118</v>
      </c>
      <c r="E22" s="1" t="s">
        <v>2120</v>
      </c>
      <c r="F22" s="1">
        <v>10</v>
      </c>
      <c r="G22" s="1">
        <v>4</v>
      </c>
      <c r="H22" s="1">
        <v>40</v>
      </c>
      <c r="I22" s="4">
        <f t="shared" si="1"/>
        <v>100</v>
      </c>
      <c r="J22" s="1" t="s">
        <v>13</v>
      </c>
      <c r="K22" s="1" t="s">
        <v>13</v>
      </c>
      <c r="L22" s="1" t="s">
        <v>13</v>
      </c>
      <c r="M22" s="1" t="s">
        <v>13</v>
      </c>
      <c r="N22" s="1" t="s">
        <v>13</v>
      </c>
      <c r="O22" s="1" t="s">
        <v>13</v>
      </c>
      <c r="P22" s="1" t="s">
        <v>13</v>
      </c>
      <c r="Q22" s="1" t="s">
        <v>13</v>
      </c>
      <c r="R22" s="1" t="s">
        <v>13</v>
      </c>
      <c r="S22" s="1" t="s">
        <v>13</v>
      </c>
      <c r="T22" s="1" t="s">
        <v>13</v>
      </c>
      <c r="U22" s="1" t="s">
        <v>13</v>
      </c>
      <c r="V22" s="1" t="s">
        <v>13</v>
      </c>
      <c r="W22" s="1" t="s">
        <v>13</v>
      </c>
      <c r="X22" s="1" t="s">
        <v>13</v>
      </c>
      <c r="Y22" s="1" t="s">
        <v>13</v>
      </c>
      <c r="Z22" s="1" t="s">
        <v>13</v>
      </c>
      <c r="AA22" s="1" t="s">
        <v>13</v>
      </c>
      <c r="AB22" s="1" t="s">
        <v>13</v>
      </c>
      <c r="AC22" s="1" t="s">
        <v>13</v>
      </c>
      <c r="AD22" s="1" t="s">
        <v>13</v>
      </c>
      <c r="AE22" s="1" t="s">
        <v>13</v>
      </c>
    </row>
    <row r="23" spans="1:31" ht="39.950000000000003" customHeight="1" x14ac:dyDescent="0.25">
      <c r="A23" s="1" t="s">
        <v>1058</v>
      </c>
      <c r="B23" s="1" t="s">
        <v>1191</v>
      </c>
      <c r="C23" s="1" t="s">
        <v>499</v>
      </c>
      <c r="D23" s="1" t="s">
        <v>2121</v>
      </c>
      <c r="E23" s="1" t="s">
        <v>2122</v>
      </c>
      <c r="F23" s="1">
        <v>66</v>
      </c>
      <c r="G23" s="1">
        <v>32</v>
      </c>
      <c r="H23" s="1">
        <v>48.48</v>
      </c>
      <c r="I23" s="4">
        <f t="shared" si="1"/>
        <v>92.409090909090921</v>
      </c>
      <c r="J23" s="1" t="s">
        <v>13</v>
      </c>
      <c r="K23" s="1" t="s">
        <v>13</v>
      </c>
      <c r="L23" s="1" t="s">
        <v>192</v>
      </c>
      <c r="M23" s="1" t="s">
        <v>40</v>
      </c>
      <c r="N23" s="1" t="s">
        <v>66</v>
      </c>
      <c r="O23" s="1" t="s">
        <v>15</v>
      </c>
      <c r="P23" s="1" t="s">
        <v>48</v>
      </c>
      <c r="Q23" s="1" t="s">
        <v>13</v>
      </c>
      <c r="R23" s="1" t="s">
        <v>13</v>
      </c>
      <c r="S23" s="1" t="s">
        <v>17</v>
      </c>
      <c r="T23" s="1" t="s">
        <v>13</v>
      </c>
      <c r="U23" s="1" t="s">
        <v>13</v>
      </c>
      <c r="V23" s="1" t="s">
        <v>70</v>
      </c>
      <c r="W23" s="1" t="s">
        <v>44</v>
      </c>
      <c r="X23" s="1" t="s">
        <v>15</v>
      </c>
      <c r="Y23" s="1" t="s">
        <v>22</v>
      </c>
      <c r="Z23" s="1" t="s">
        <v>44</v>
      </c>
      <c r="AA23" s="1" t="s">
        <v>29</v>
      </c>
      <c r="AB23" s="1" t="s">
        <v>15</v>
      </c>
      <c r="AC23" s="1" t="s">
        <v>44</v>
      </c>
      <c r="AD23" s="1" t="s">
        <v>44</v>
      </c>
      <c r="AE23" s="1" t="s">
        <v>15</v>
      </c>
    </row>
    <row r="24" spans="1:31" ht="39.950000000000003" customHeight="1" x14ac:dyDescent="0.25">
      <c r="A24" s="1" t="s">
        <v>1058</v>
      </c>
      <c r="B24" s="1" t="s">
        <v>1191</v>
      </c>
      <c r="C24" s="1" t="s">
        <v>499</v>
      </c>
      <c r="D24" s="1" t="s">
        <v>2123</v>
      </c>
      <c r="E24" s="1" t="s">
        <v>2124</v>
      </c>
      <c r="F24" s="1">
        <v>95</v>
      </c>
      <c r="G24" s="1">
        <v>44</v>
      </c>
      <c r="H24" s="1">
        <v>46.32</v>
      </c>
      <c r="I24" s="4">
        <f t="shared" si="1"/>
        <v>96</v>
      </c>
      <c r="J24" s="1" t="s">
        <v>69</v>
      </c>
      <c r="K24" s="1" t="s">
        <v>45</v>
      </c>
      <c r="L24" s="1" t="s">
        <v>13</v>
      </c>
      <c r="M24" s="1" t="s">
        <v>48</v>
      </c>
      <c r="N24" s="1" t="s">
        <v>14</v>
      </c>
      <c r="O24" s="1" t="s">
        <v>29</v>
      </c>
      <c r="P24" s="1" t="s">
        <v>29</v>
      </c>
      <c r="Q24" s="1" t="s">
        <v>13</v>
      </c>
      <c r="R24" s="1" t="s">
        <v>69</v>
      </c>
      <c r="S24" s="1" t="s">
        <v>14</v>
      </c>
      <c r="T24" s="1" t="s">
        <v>69</v>
      </c>
      <c r="U24" s="1" t="s">
        <v>45</v>
      </c>
      <c r="V24" s="1" t="s">
        <v>29</v>
      </c>
      <c r="W24" s="1" t="s">
        <v>69</v>
      </c>
      <c r="X24" s="1" t="s">
        <v>69</v>
      </c>
      <c r="Y24" s="1" t="s">
        <v>29</v>
      </c>
      <c r="Z24" s="1" t="s">
        <v>69</v>
      </c>
      <c r="AA24" s="1" t="s">
        <v>69</v>
      </c>
      <c r="AB24" s="1" t="s">
        <v>13</v>
      </c>
      <c r="AC24" s="1" t="s">
        <v>29</v>
      </c>
      <c r="AD24" s="1" t="s">
        <v>69</v>
      </c>
      <c r="AE24" s="1" t="s">
        <v>69</v>
      </c>
    </row>
    <row r="25" spans="1:31" ht="39.950000000000003" customHeight="1" x14ac:dyDescent="0.25">
      <c r="A25" s="1" t="s">
        <v>1058</v>
      </c>
      <c r="B25" s="1" t="s">
        <v>1191</v>
      </c>
      <c r="C25" s="1" t="s">
        <v>499</v>
      </c>
      <c r="D25" s="1" t="s">
        <v>2125</v>
      </c>
      <c r="E25" s="1" t="s">
        <v>2126</v>
      </c>
      <c r="F25" s="1">
        <v>21</v>
      </c>
      <c r="G25" s="1">
        <v>13</v>
      </c>
      <c r="H25" s="1">
        <v>61.9</v>
      </c>
      <c r="I25" s="4">
        <f t="shared" si="1"/>
        <v>95.5</v>
      </c>
      <c r="J25" s="1" t="s">
        <v>13</v>
      </c>
      <c r="K25" s="1" t="s">
        <v>13</v>
      </c>
      <c r="L25" s="1" t="s">
        <v>13</v>
      </c>
      <c r="M25" s="1" t="s">
        <v>13</v>
      </c>
      <c r="N25" s="1" t="s">
        <v>14</v>
      </c>
      <c r="O25" s="1" t="s">
        <v>13</v>
      </c>
      <c r="P25" s="1" t="s">
        <v>72</v>
      </c>
      <c r="Q25" s="1" t="s">
        <v>14</v>
      </c>
      <c r="R25" s="1" t="s">
        <v>14</v>
      </c>
      <c r="S25" s="1" t="s">
        <v>23</v>
      </c>
      <c r="T25" s="1" t="s">
        <v>13</v>
      </c>
      <c r="U25" s="1" t="s">
        <v>13</v>
      </c>
      <c r="V25" s="1" t="s">
        <v>13</v>
      </c>
      <c r="W25" s="1" t="s">
        <v>13</v>
      </c>
      <c r="X25" s="1" t="s">
        <v>14</v>
      </c>
      <c r="Y25" s="1" t="s">
        <v>14</v>
      </c>
      <c r="Z25" s="1" t="s">
        <v>13</v>
      </c>
      <c r="AA25" s="1" t="s">
        <v>13</v>
      </c>
      <c r="AB25" s="1" t="s">
        <v>13</v>
      </c>
      <c r="AC25" s="1" t="s">
        <v>13</v>
      </c>
      <c r="AD25" s="1" t="s">
        <v>14</v>
      </c>
      <c r="AE25" s="1" t="s">
        <v>13</v>
      </c>
    </row>
    <row r="26" spans="1:31" ht="39.950000000000003" customHeight="1" x14ac:dyDescent="0.25">
      <c r="A26" s="1" t="s">
        <v>1058</v>
      </c>
      <c r="B26" s="1" t="s">
        <v>1191</v>
      </c>
      <c r="C26" s="1" t="s">
        <v>499</v>
      </c>
      <c r="D26" s="1" t="s">
        <v>2127</v>
      </c>
      <c r="E26" s="1" t="s">
        <v>2128</v>
      </c>
      <c r="F26" s="1">
        <v>105</v>
      </c>
      <c r="G26" s="1">
        <v>47</v>
      </c>
      <c r="H26" s="1">
        <v>44.76</v>
      </c>
      <c r="I26" s="4">
        <f t="shared" si="1"/>
        <v>90.090909090909079</v>
      </c>
      <c r="J26" s="1" t="s">
        <v>14</v>
      </c>
      <c r="K26" s="1" t="s">
        <v>29</v>
      </c>
      <c r="L26" s="1" t="s">
        <v>69</v>
      </c>
      <c r="M26" s="1" t="s">
        <v>48</v>
      </c>
      <c r="N26" s="1" t="s">
        <v>45</v>
      </c>
      <c r="O26" s="1" t="s">
        <v>29</v>
      </c>
      <c r="P26" s="1" t="s">
        <v>76</v>
      </c>
      <c r="Q26" s="1" t="s">
        <v>70</v>
      </c>
      <c r="R26" s="1" t="s">
        <v>48</v>
      </c>
      <c r="S26" s="1" t="s">
        <v>3458</v>
      </c>
      <c r="T26" s="1" t="s">
        <v>70</v>
      </c>
      <c r="U26" s="1" t="s">
        <v>29</v>
      </c>
      <c r="V26" s="1" t="s">
        <v>19</v>
      </c>
      <c r="W26" s="1" t="s">
        <v>72</v>
      </c>
      <c r="X26" s="1" t="s">
        <v>70</v>
      </c>
      <c r="Y26" s="1" t="s">
        <v>29</v>
      </c>
      <c r="Z26" s="1" t="s">
        <v>76</v>
      </c>
      <c r="AA26" s="1" t="s">
        <v>48</v>
      </c>
      <c r="AB26" s="1" t="s">
        <v>29</v>
      </c>
      <c r="AC26" s="1" t="s">
        <v>40</v>
      </c>
      <c r="AD26" s="1" t="s">
        <v>81</v>
      </c>
      <c r="AE26" s="1" t="s">
        <v>76</v>
      </c>
    </row>
    <row r="27" spans="1:31" ht="39.950000000000003" customHeight="1" x14ac:dyDescent="0.25">
      <c r="A27" s="1" t="s">
        <v>1058</v>
      </c>
      <c r="B27" s="1" t="s">
        <v>1191</v>
      </c>
      <c r="C27" s="1" t="s">
        <v>499</v>
      </c>
      <c r="D27" s="1" t="s">
        <v>2462</v>
      </c>
      <c r="E27" s="1" t="s">
        <v>2463</v>
      </c>
      <c r="F27" s="1">
        <v>20</v>
      </c>
      <c r="G27" s="1">
        <v>8</v>
      </c>
      <c r="H27" s="1">
        <v>40</v>
      </c>
      <c r="I27" s="4">
        <f t="shared" si="1"/>
        <v>96.181818181818159</v>
      </c>
      <c r="J27" s="1" t="s">
        <v>13</v>
      </c>
      <c r="K27" s="1" t="s">
        <v>19</v>
      </c>
      <c r="L27" s="1" t="s">
        <v>19</v>
      </c>
      <c r="M27" s="1" t="s">
        <v>13</v>
      </c>
      <c r="N27" s="1" t="s">
        <v>13</v>
      </c>
      <c r="O27" s="1" t="s">
        <v>13</v>
      </c>
      <c r="P27" s="1" t="s">
        <v>13</v>
      </c>
      <c r="Q27" s="1" t="s">
        <v>13</v>
      </c>
      <c r="R27" s="1" t="s">
        <v>13</v>
      </c>
      <c r="S27" s="1" t="s">
        <v>19</v>
      </c>
      <c r="T27" s="1" t="s">
        <v>13</v>
      </c>
      <c r="U27" s="1" t="s">
        <v>13</v>
      </c>
      <c r="V27" s="1" t="s">
        <v>13</v>
      </c>
      <c r="W27" s="1" t="s">
        <v>13</v>
      </c>
      <c r="X27" s="1" t="s">
        <v>13</v>
      </c>
      <c r="Y27" s="1" t="s">
        <v>13</v>
      </c>
      <c r="Z27" s="1" t="s">
        <v>13</v>
      </c>
      <c r="AA27" s="1" t="s">
        <v>13</v>
      </c>
      <c r="AB27" s="1" t="s">
        <v>19</v>
      </c>
      <c r="AC27" s="1" t="s">
        <v>19</v>
      </c>
      <c r="AD27" s="1" t="s">
        <v>19</v>
      </c>
      <c r="AE27" s="1" t="s">
        <v>19</v>
      </c>
    </row>
    <row r="28" spans="1:31" ht="39.950000000000003" customHeight="1" x14ac:dyDescent="0.25">
      <c r="A28" s="1" t="s">
        <v>1058</v>
      </c>
      <c r="B28" s="1" t="s">
        <v>1191</v>
      </c>
      <c r="C28" s="1" t="s">
        <v>499</v>
      </c>
      <c r="D28" s="1" t="s">
        <v>2131</v>
      </c>
      <c r="E28" s="1" t="s">
        <v>2132</v>
      </c>
      <c r="F28" s="1">
        <v>113</v>
      </c>
      <c r="G28" s="1">
        <v>47</v>
      </c>
      <c r="H28" s="1">
        <v>41.59</v>
      </c>
      <c r="I28" s="4">
        <f t="shared" si="1"/>
        <v>92.772727272727266</v>
      </c>
      <c r="J28" s="1" t="s">
        <v>13</v>
      </c>
      <c r="K28" s="1" t="s">
        <v>69</v>
      </c>
      <c r="L28" s="1" t="s">
        <v>45</v>
      </c>
      <c r="M28" s="1" t="s">
        <v>70</v>
      </c>
      <c r="N28" s="1" t="s">
        <v>50</v>
      </c>
      <c r="O28" s="1" t="s">
        <v>15</v>
      </c>
      <c r="P28" s="1" t="s">
        <v>45</v>
      </c>
      <c r="Q28" s="1" t="s">
        <v>72</v>
      </c>
      <c r="R28" s="1" t="s">
        <v>18</v>
      </c>
      <c r="S28" s="1" t="s">
        <v>17</v>
      </c>
      <c r="T28" s="1" t="s">
        <v>13</v>
      </c>
      <c r="U28" s="1" t="s">
        <v>13</v>
      </c>
      <c r="V28" s="1" t="s">
        <v>45</v>
      </c>
      <c r="W28" s="1" t="s">
        <v>50</v>
      </c>
      <c r="X28" s="1" t="s">
        <v>69</v>
      </c>
      <c r="Y28" s="1" t="s">
        <v>29</v>
      </c>
      <c r="Z28" s="1" t="s">
        <v>70</v>
      </c>
      <c r="AA28" s="1" t="s">
        <v>69</v>
      </c>
      <c r="AB28" s="1" t="s">
        <v>15</v>
      </c>
      <c r="AC28" s="1" t="s">
        <v>48</v>
      </c>
      <c r="AD28" s="1" t="s">
        <v>69</v>
      </c>
      <c r="AE28" s="1" t="s">
        <v>59</v>
      </c>
    </row>
    <row r="29" spans="1:31" ht="39.950000000000003" customHeight="1" x14ac:dyDescent="0.25">
      <c r="A29" s="1" t="s">
        <v>1058</v>
      </c>
      <c r="B29" s="1" t="s">
        <v>1191</v>
      </c>
      <c r="C29" s="1" t="s">
        <v>499</v>
      </c>
      <c r="D29" s="1" t="s">
        <v>2133</v>
      </c>
      <c r="E29" s="1" t="s">
        <v>2134</v>
      </c>
      <c r="F29" s="1">
        <v>112</v>
      </c>
      <c r="G29" s="1">
        <v>51</v>
      </c>
      <c r="H29" s="1">
        <v>45.54</v>
      </c>
      <c r="I29" s="4">
        <f t="shared" si="1"/>
        <v>95.227272727272748</v>
      </c>
      <c r="J29" s="1" t="s">
        <v>13</v>
      </c>
      <c r="K29" s="1" t="s">
        <v>70</v>
      </c>
      <c r="L29" s="1" t="s">
        <v>69</v>
      </c>
      <c r="M29" s="1" t="s">
        <v>69</v>
      </c>
      <c r="N29" s="1" t="s">
        <v>69</v>
      </c>
      <c r="O29" s="1" t="s">
        <v>70</v>
      </c>
      <c r="P29" s="1" t="s">
        <v>14</v>
      </c>
      <c r="Q29" s="1" t="s">
        <v>15</v>
      </c>
      <c r="R29" s="1" t="s">
        <v>14</v>
      </c>
      <c r="S29" s="1" t="s">
        <v>59</v>
      </c>
      <c r="T29" s="1" t="s">
        <v>13</v>
      </c>
      <c r="U29" s="1" t="s">
        <v>70</v>
      </c>
      <c r="V29" s="1" t="s">
        <v>69</v>
      </c>
      <c r="W29" s="1" t="s">
        <v>15</v>
      </c>
      <c r="X29" s="1" t="s">
        <v>69</v>
      </c>
      <c r="Y29" s="1" t="s">
        <v>69</v>
      </c>
      <c r="Z29" s="1" t="s">
        <v>15</v>
      </c>
      <c r="AA29" s="1" t="s">
        <v>15</v>
      </c>
      <c r="AB29" s="1" t="s">
        <v>14</v>
      </c>
      <c r="AC29" s="1" t="s">
        <v>70</v>
      </c>
      <c r="AD29" s="1" t="s">
        <v>15</v>
      </c>
      <c r="AE29" s="1" t="s">
        <v>15</v>
      </c>
    </row>
    <row r="31" spans="1:31" ht="35.1" customHeight="1" x14ac:dyDescent="0.25">
      <c r="A31" s="68" t="s">
        <v>2406</v>
      </c>
      <c r="B31" s="68"/>
      <c r="C31" s="68"/>
      <c r="D31" s="68"/>
      <c r="E31" s="68"/>
      <c r="F31" s="68"/>
      <c r="G31" s="68"/>
      <c r="H31" s="68"/>
      <c r="K31" s="2"/>
      <c r="L31" s="2"/>
      <c r="M31" s="2"/>
      <c r="N31" s="43"/>
      <c r="O31" s="2"/>
      <c r="P31" s="2"/>
      <c r="Q31" s="2"/>
      <c r="R31" s="43"/>
      <c r="S31" s="43"/>
      <c r="T31" s="43"/>
      <c r="U31" s="43"/>
      <c r="V31" s="2"/>
      <c r="W31" s="43"/>
      <c r="X31" s="43"/>
      <c r="Y31" s="43"/>
      <c r="Z31" s="43"/>
      <c r="AA31" s="43"/>
      <c r="AB31" s="43"/>
      <c r="AC31" s="43"/>
      <c r="AD31" s="43"/>
      <c r="AE31" s="43"/>
    </row>
    <row r="32" spans="1:31" ht="30" customHeight="1" x14ac:dyDescent="0.25">
      <c r="A32" s="39" t="s">
        <v>102</v>
      </c>
      <c r="B32" s="70" t="s">
        <v>4201</v>
      </c>
      <c r="C32" s="64"/>
      <c r="D32" s="64" t="s">
        <v>3</v>
      </c>
      <c r="E32" s="64" t="s">
        <v>4</v>
      </c>
      <c r="F32" s="64" t="s">
        <v>5</v>
      </c>
      <c r="G32" s="64" t="s">
        <v>6</v>
      </c>
      <c r="H32" s="64" t="s">
        <v>7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ht="80.099999999999994" customHeight="1" x14ac:dyDescent="0.25">
      <c r="A33" s="39" t="s">
        <v>0</v>
      </c>
      <c r="B33" s="39" t="s">
        <v>4203</v>
      </c>
      <c r="C33" s="39" t="s">
        <v>2</v>
      </c>
      <c r="D33" s="64"/>
      <c r="E33" s="64"/>
      <c r="F33" s="64"/>
      <c r="G33" s="64"/>
      <c r="H33" s="64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</row>
    <row r="34" spans="1:31" ht="45" customHeight="1" x14ac:dyDescent="0.25">
      <c r="A34" s="1" t="s">
        <v>1058</v>
      </c>
      <c r="B34" s="1" t="s">
        <v>1191</v>
      </c>
      <c r="C34" s="1" t="s">
        <v>499</v>
      </c>
      <c r="D34" s="1" t="s">
        <v>2116</v>
      </c>
      <c r="E34" s="1" t="s">
        <v>2117</v>
      </c>
      <c r="F34" s="1">
        <v>215</v>
      </c>
      <c r="G34" s="1">
        <v>83</v>
      </c>
      <c r="H34" s="1">
        <v>38.6</v>
      </c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 ht="45" customHeight="1" x14ac:dyDescent="0.25">
      <c r="A35" s="1" t="s">
        <v>1058</v>
      </c>
      <c r="B35" s="1" t="s">
        <v>1191</v>
      </c>
      <c r="C35" s="1" t="s">
        <v>499</v>
      </c>
      <c r="D35" s="1" t="s">
        <v>2121</v>
      </c>
      <c r="E35" s="1" t="s">
        <v>2459</v>
      </c>
      <c r="F35" s="1">
        <v>279</v>
      </c>
      <c r="G35" s="1">
        <v>65</v>
      </c>
      <c r="H35" s="1">
        <v>23.3</v>
      </c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 ht="45" customHeight="1" x14ac:dyDescent="0.25">
      <c r="A36" s="1" t="s">
        <v>1058</v>
      </c>
      <c r="B36" s="1" t="s">
        <v>1191</v>
      </c>
      <c r="C36" s="1" t="s">
        <v>499</v>
      </c>
      <c r="D36" s="1" t="s">
        <v>2129</v>
      </c>
      <c r="E36" s="1" t="s">
        <v>2130</v>
      </c>
      <c r="F36" s="1">
        <v>78</v>
      </c>
      <c r="G36" s="1">
        <v>20</v>
      </c>
      <c r="H36" s="1">
        <v>25.64</v>
      </c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 ht="45" customHeight="1" x14ac:dyDescent="0.25">
      <c r="A37" s="1" t="s">
        <v>1058</v>
      </c>
      <c r="B37" s="1" t="s">
        <v>1191</v>
      </c>
      <c r="C37" s="1" t="s">
        <v>499</v>
      </c>
      <c r="D37" s="1" t="s">
        <v>2464</v>
      </c>
      <c r="E37" s="1" t="s">
        <v>2465</v>
      </c>
      <c r="F37" s="1">
        <v>30</v>
      </c>
      <c r="G37" s="1">
        <v>6</v>
      </c>
      <c r="H37" s="1">
        <v>20</v>
      </c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 ht="45" customHeight="1" x14ac:dyDescent="0.25">
      <c r="A38" s="1" t="s">
        <v>1058</v>
      </c>
      <c r="B38" s="1" t="s">
        <v>1241</v>
      </c>
      <c r="C38" s="1" t="s">
        <v>499</v>
      </c>
      <c r="D38" s="1" t="s">
        <v>2466</v>
      </c>
      <c r="E38" s="1" t="s">
        <v>2467</v>
      </c>
      <c r="F38" s="1">
        <v>781</v>
      </c>
      <c r="G38" s="1">
        <v>10</v>
      </c>
      <c r="H38" s="1">
        <v>1.28</v>
      </c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 ht="39.950000000000003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</sheetData>
  <mergeCells count="17">
    <mergeCell ref="G32:G33"/>
    <mergeCell ref="H32:H33"/>
    <mergeCell ref="A2:I2"/>
    <mergeCell ref="B3:C3"/>
    <mergeCell ref="B32:C32"/>
    <mergeCell ref="D32:D33"/>
    <mergeCell ref="E32:E33"/>
    <mergeCell ref="F32:F33"/>
    <mergeCell ref="J1:AE3"/>
    <mergeCell ref="A31:H31"/>
    <mergeCell ref="A1:I1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"/>
  <sheetViews>
    <sheetView showGridLines="0" zoomScale="70" zoomScaleNormal="70" workbookViewId="0">
      <pane xSplit="5" ySplit="4" topLeftCell="F11" activePane="bottomRight" state="frozen"/>
      <selection pane="topRight" activeCell="F1" sqref="F1"/>
      <selection pane="bottomLeft" activeCell="A4" sqref="A4"/>
      <selection pane="bottomRight" activeCell="O10" sqref="O10"/>
    </sheetView>
  </sheetViews>
  <sheetFormatPr defaultColWidth="15.7109375" defaultRowHeight="15" x14ac:dyDescent="0.25"/>
  <cols>
    <col min="1" max="1" width="20.7109375" style="8" customWidth="1"/>
    <col min="2" max="2" width="11.7109375" style="8" customWidth="1"/>
    <col min="3" max="3" width="20.7109375" style="8" customWidth="1"/>
    <col min="4" max="4" width="17.7109375" style="8" customWidth="1"/>
    <col min="5" max="5" width="30.7109375" style="8" customWidth="1"/>
    <col min="6" max="6" width="14.5703125" style="8" customWidth="1"/>
    <col min="7" max="7" width="13.140625" style="8" customWidth="1"/>
    <col min="8" max="8" width="14.85546875" style="8" customWidth="1"/>
    <col min="9" max="9" width="20.7109375" style="8" customWidth="1"/>
    <col min="10" max="31" width="30.7109375" style="8" customWidth="1"/>
    <col min="32" max="16384" width="15.7109375" style="8"/>
  </cols>
  <sheetData>
    <row r="1" spans="1:31" ht="35.1" customHeight="1" x14ac:dyDescent="0.25">
      <c r="A1" s="67" t="s">
        <v>126</v>
      </c>
      <c r="B1" s="67"/>
      <c r="C1" s="67"/>
      <c r="D1" s="67"/>
      <c r="E1" s="67"/>
      <c r="F1" s="67"/>
      <c r="G1" s="67"/>
      <c r="H1" s="67"/>
      <c r="I1" s="67"/>
      <c r="J1" s="66" t="s">
        <v>3307</v>
      </c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</row>
    <row r="2" spans="1:31" ht="20.45" customHeight="1" x14ac:dyDescent="0.25">
      <c r="A2" s="71" t="s">
        <v>4263</v>
      </c>
      <c r="B2" s="72"/>
      <c r="C2" s="72"/>
      <c r="D2" s="72"/>
      <c r="E2" s="72"/>
      <c r="F2" s="72"/>
      <c r="G2" s="72"/>
      <c r="H2" s="72"/>
      <c r="I2" s="73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</row>
    <row r="3" spans="1:31" ht="30" customHeight="1" x14ac:dyDescent="0.25">
      <c r="A3" s="30" t="s">
        <v>102</v>
      </c>
      <c r="B3" s="69" t="s">
        <v>4207</v>
      </c>
      <c r="C3" s="70"/>
      <c r="D3" s="64" t="s">
        <v>3</v>
      </c>
      <c r="E3" s="64" t="s">
        <v>4</v>
      </c>
      <c r="F3" s="64" t="s">
        <v>5</v>
      </c>
      <c r="G3" s="64" t="s">
        <v>6</v>
      </c>
      <c r="H3" s="64" t="s">
        <v>7</v>
      </c>
      <c r="I3" s="64" t="s">
        <v>101</v>
      </c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</row>
    <row r="4" spans="1:31" ht="156.94999999999999" customHeight="1" x14ac:dyDescent="0.25">
      <c r="A4" s="30" t="s">
        <v>0</v>
      </c>
      <c r="B4" s="30" t="s">
        <v>4203</v>
      </c>
      <c r="C4" s="30" t="s">
        <v>2</v>
      </c>
      <c r="D4" s="64"/>
      <c r="E4" s="64"/>
      <c r="F4" s="64"/>
      <c r="G4" s="64"/>
      <c r="H4" s="64"/>
      <c r="I4" s="64"/>
      <c r="J4" s="29" t="s">
        <v>3317</v>
      </c>
      <c r="K4" s="29" t="s">
        <v>3318</v>
      </c>
      <c r="L4" s="29" t="s">
        <v>3319</v>
      </c>
      <c r="M4" s="29" t="s">
        <v>3320</v>
      </c>
      <c r="N4" s="29" t="s">
        <v>3321</v>
      </c>
      <c r="O4" s="29" t="s">
        <v>3322</v>
      </c>
      <c r="P4" s="29" t="s">
        <v>3323</v>
      </c>
      <c r="Q4" s="29" t="s">
        <v>3324</v>
      </c>
      <c r="R4" s="29" t="s">
        <v>3325</v>
      </c>
      <c r="S4" s="29" t="s">
        <v>3326</v>
      </c>
      <c r="T4" s="29" t="s">
        <v>3327</v>
      </c>
      <c r="U4" s="29" t="s">
        <v>3328</v>
      </c>
      <c r="V4" s="29" t="s">
        <v>3329</v>
      </c>
      <c r="W4" s="29" t="s">
        <v>3330</v>
      </c>
      <c r="X4" s="29" t="s">
        <v>3331</v>
      </c>
      <c r="Y4" s="29" t="s">
        <v>3332</v>
      </c>
      <c r="Z4" s="29" t="s">
        <v>3333</v>
      </c>
      <c r="AA4" s="29" t="s">
        <v>3334</v>
      </c>
      <c r="AB4" s="29" t="s">
        <v>3335</v>
      </c>
      <c r="AC4" s="29" t="s">
        <v>3336</v>
      </c>
      <c r="AD4" s="29" t="s">
        <v>3337</v>
      </c>
      <c r="AE4" s="29" t="s">
        <v>3338</v>
      </c>
    </row>
    <row r="5" spans="1:31" ht="45" customHeight="1" x14ac:dyDescent="0.25">
      <c r="A5" s="1" t="s">
        <v>119</v>
      </c>
      <c r="B5" s="1" t="s">
        <v>9</v>
      </c>
      <c r="C5" s="1" t="s">
        <v>10</v>
      </c>
      <c r="D5" s="1" t="s">
        <v>3136</v>
      </c>
      <c r="E5" s="1" t="s">
        <v>3137</v>
      </c>
      <c r="F5" s="1">
        <v>24</v>
      </c>
      <c r="G5" s="1">
        <v>16</v>
      </c>
      <c r="H5" s="1">
        <v>66.67</v>
      </c>
      <c r="I5" s="4">
        <f>(J5+K5+L5+M5+N5+O5+P5+Q5+R5+S5+U5+V5+W5+X5+Z5+AA5+AB5+AE5)*100/18</f>
        <v>63.166666666666664</v>
      </c>
      <c r="J5" s="1" t="s">
        <v>23</v>
      </c>
      <c r="K5" s="1" t="s">
        <v>23</v>
      </c>
      <c r="L5" s="1" t="s">
        <v>17</v>
      </c>
      <c r="M5" s="1" t="s">
        <v>21</v>
      </c>
      <c r="N5" s="1" t="s">
        <v>23</v>
      </c>
      <c r="O5" s="1" t="s">
        <v>21</v>
      </c>
      <c r="P5" s="1" t="s">
        <v>62</v>
      </c>
      <c r="Q5" s="1" t="s">
        <v>3356</v>
      </c>
      <c r="R5" s="1" t="s">
        <v>3356</v>
      </c>
      <c r="S5" s="1" t="s">
        <v>3411</v>
      </c>
      <c r="T5" s="1" t="s">
        <v>4262</v>
      </c>
      <c r="U5" s="1" t="s">
        <v>3357</v>
      </c>
      <c r="V5" s="1" t="s">
        <v>3356</v>
      </c>
      <c r="W5" s="1" t="s">
        <v>62</v>
      </c>
      <c r="X5" s="1" t="s">
        <v>3357</v>
      </c>
      <c r="Y5" s="1" t="s">
        <v>4262</v>
      </c>
      <c r="Z5" s="1" t="s">
        <v>3357</v>
      </c>
      <c r="AA5" s="1" t="s">
        <v>62</v>
      </c>
      <c r="AB5" s="1" t="s">
        <v>3357</v>
      </c>
      <c r="AC5" s="1" t="s">
        <v>4262</v>
      </c>
      <c r="AD5" s="1" t="s">
        <v>4262</v>
      </c>
      <c r="AE5" s="1" t="s">
        <v>62</v>
      </c>
    </row>
    <row r="6" spans="1:31" ht="45" customHeight="1" x14ac:dyDescent="0.25">
      <c r="A6" s="1" t="s">
        <v>119</v>
      </c>
      <c r="B6" s="1" t="s">
        <v>9</v>
      </c>
      <c r="C6" s="1" t="s">
        <v>10</v>
      </c>
      <c r="D6" s="1" t="s">
        <v>120</v>
      </c>
      <c r="E6" s="1" t="s">
        <v>121</v>
      </c>
      <c r="F6" s="1">
        <v>95</v>
      </c>
      <c r="G6" s="1">
        <v>55</v>
      </c>
      <c r="H6" s="1">
        <v>57.89</v>
      </c>
      <c r="I6" s="4">
        <f t="shared" ref="I6:I9" si="0">(J6+K6+L6+M6+N6+O6+P6+Q6+R6+S6+U6+V6+W6+X6+Z6+AA6+AB6+AE6)*100/18</f>
        <v>90.333333333333314</v>
      </c>
      <c r="J6" s="1" t="s">
        <v>29</v>
      </c>
      <c r="K6" s="1" t="s">
        <v>15</v>
      </c>
      <c r="L6" s="1" t="s">
        <v>50</v>
      </c>
      <c r="M6" s="1" t="s">
        <v>48</v>
      </c>
      <c r="N6" s="1" t="s">
        <v>63</v>
      </c>
      <c r="O6" s="1" t="s">
        <v>48</v>
      </c>
      <c r="P6" s="1" t="s">
        <v>48</v>
      </c>
      <c r="Q6" s="1" t="s">
        <v>48</v>
      </c>
      <c r="R6" s="1" t="s">
        <v>29</v>
      </c>
      <c r="S6" s="1" t="s">
        <v>66</v>
      </c>
      <c r="T6" s="1" t="s">
        <v>4262</v>
      </c>
      <c r="U6" s="1" t="s">
        <v>40</v>
      </c>
      <c r="V6" s="1" t="s">
        <v>81</v>
      </c>
      <c r="W6" s="1" t="s">
        <v>45</v>
      </c>
      <c r="X6" s="1" t="s">
        <v>29</v>
      </c>
      <c r="Y6" s="1" t="s">
        <v>4262</v>
      </c>
      <c r="Z6" s="1" t="s">
        <v>14</v>
      </c>
      <c r="AA6" s="1" t="s">
        <v>29</v>
      </c>
      <c r="AB6" s="1" t="s">
        <v>45</v>
      </c>
      <c r="AC6" s="1" t="s">
        <v>4262</v>
      </c>
      <c r="AD6" s="1" t="s">
        <v>4262</v>
      </c>
      <c r="AE6" s="1" t="s">
        <v>45</v>
      </c>
    </row>
    <row r="7" spans="1:31" ht="45" customHeight="1" x14ac:dyDescent="0.25">
      <c r="A7" s="1" t="s">
        <v>119</v>
      </c>
      <c r="B7" s="1" t="s">
        <v>9</v>
      </c>
      <c r="C7" s="1" t="s">
        <v>10</v>
      </c>
      <c r="D7" s="1" t="s">
        <v>3138</v>
      </c>
      <c r="E7" s="1" t="s">
        <v>3139</v>
      </c>
      <c r="F7" s="1">
        <v>62</v>
      </c>
      <c r="G7" s="1">
        <v>33</v>
      </c>
      <c r="H7" s="1">
        <v>53.23</v>
      </c>
      <c r="I7" s="4">
        <f t="shared" si="0"/>
        <v>97.111111111111114</v>
      </c>
      <c r="J7" s="1" t="s">
        <v>70</v>
      </c>
      <c r="K7" s="1" t="s">
        <v>13</v>
      </c>
      <c r="L7" s="1" t="s">
        <v>48</v>
      </c>
      <c r="M7" s="1" t="s">
        <v>13</v>
      </c>
      <c r="N7" s="1" t="s">
        <v>14</v>
      </c>
      <c r="O7" s="1" t="s">
        <v>15</v>
      </c>
      <c r="P7" s="1" t="s">
        <v>13</v>
      </c>
      <c r="Q7" s="1" t="s">
        <v>13</v>
      </c>
      <c r="R7" s="1" t="s">
        <v>13</v>
      </c>
      <c r="S7" s="1" t="s">
        <v>22</v>
      </c>
      <c r="T7" s="1" t="s">
        <v>4262</v>
      </c>
      <c r="U7" s="1" t="s">
        <v>13</v>
      </c>
      <c r="V7" s="1" t="s">
        <v>15</v>
      </c>
      <c r="W7" s="1" t="s">
        <v>13</v>
      </c>
      <c r="X7" s="1" t="s">
        <v>13</v>
      </c>
      <c r="Y7" s="1" t="s">
        <v>4262</v>
      </c>
      <c r="Z7" s="1" t="s">
        <v>13</v>
      </c>
      <c r="AA7" s="1" t="s">
        <v>13</v>
      </c>
      <c r="AB7" s="1" t="s">
        <v>13</v>
      </c>
      <c r="AC7" s="1" t="s">
        <v>4262</v>
      </c>
      <c r="AD7" s="1" t="s">
        <v>4262</v>
      </c>
      <c r="AE7" s="1" t="s">
        <v>13</v>
      </c>
    </row>
    <row r="8" spans="1:31" ht="45" customHeight="1" x14ac:dyDescent="0.25">
      <c r="A8" s="1" t="s">
        <v>119</v>
      </c>
      <c r="B8" s="1" t="s">
        <v>9</v>
      </c>
      <c r="C8" s="1" t="s">
        <v>10</v>
      </c>
      <c r="D8" s="1" t="s">
        <v>124</v>
      </c>
      <c r="E8" s="1" t="s">
        <v>125</v>
      </c>
      <c r="F8" s="1">
        <v>35</v>
      </c>
      <c r="G8" s="1">
        <v>15</v>
      </c>
      <c r="H8" s="1">
        <v>42.86</v>
      </c>
      <c r="I8" s="4">
        <f t="shared" si="0"/>
        <v>98.444444444444443</v>
      </c>
      <c r="J8" s="1" t="s">
        <v>13</v>
      </c>
      <c r="K8" s="1" t="s">
        <v>29</v>
      </c>
      <c r="L8" s="1" t="s">
        <v>13</v>
      </c>
      <c r="M8" s="1" t="s">
        <v>13</v>
      </c>
      <c r="N8" s="1" t="s">
        <v>29</v>
      </c>
      <c r="O8" s="1" t="s">
        <v>29</v>
      </c>
      <c r="P8" s="1" t="s">
        <v>13</v>
      </c>
      <c r="Q8" s="1" t="s">
        <v>13</v>
      </c>
      <c r="R8" s="1" t="s">
        <v>13</v>
      </c>
      <c r="S8" s="1" t="s">
        <v>13</v>
      </c>
      <c r="T8" s="1" t="s">
        <v>4262</v>
      </c>
      <c r="U8" s="1" t="s">
        <v>13</v>
      </c>
      <c r="V8" s="1" t="s">
        <v>13</v>
      </c>
      <c r="W8" s="1" t="s">
        <v>29</v>
      </c>
      <c r="X8" s="1" t="s">
        <v>13</v>
      </c>
      <c r="Y8" s="1" t="s">
        <v>4262</v>
      </c>
      <c r="Z8" s="1" t="s">
        <v>13</v>
      </c>
      <c r="AA8" s="1" t="s">
        <v>13</v>
      </c>
      <c r="AB8" s="1" t="s">
        <v>13</v>
      </c>
      <c r="AC8" s="1" t="s">
        <v>4262</v>
      </c>
      <c r="AD8" s="1" t="s">
        <v>4262</v>
      </c>
      <c r="AE8" s="1" t="s">
        <v>13</v>
      </c>
    </row>
    <row r="9" spans="1:31" ht="45" customHeight="1" x14ac:dyDescent="0.25">
      <c r="A9" s="1" t="s">
        <v>119</v>
      </c>
      <c r="B9" s="1" t="s">
        <v>9</v>
      </c>
      <c r="C9" s="1" t="s">
        <v>10</v>
      </c>
      <c r="D9" s="1" t="s">
        <v>3142</v>
      </c>
      <c r="E9" s="1" t="s">
        <v>3143</v>
      </c>
      <c r="F9" s="1">
        <v>15</v>
      </c>
      <c r="G9" s="1">
        <v>11</v>
      </c>
      <c r="H9" s="1">
        <v>73.33</v>
      </c>
      <c r="I9" s="4">
        <f t="shared" si="0"/>
        <v>96.666666666666657</v>
      </c>
      <c r="J9" s="1" t="s">
        <v>48</v>
      </c>
      <c r="K9" s="1" t="s">
        <v>48</v>
      </c>
      <c r="L9" s="1" t="s">
        <v>13</v>
      </c>
      <c r="M9" s="1" t="s">
        <v>13</v>
      </c>
      <c r="N9" s="1" t="s">
        <v>13</v>
      </c>
      <c r="O9" s="1" t="s">
        <v>13</v>
      </c>
      <c r="P9" s="1" t="s">
        <v>13</v>
      </c>
      <c r="Q9" s="1" t="s">
        <v>48</v>
      </c>
      <c r="R9" s="1" t="s">
        <v>13</v>
      </c>
      <c r="S9" s="1" t="s">
        <v>76</v>
      </c>
      <c r="T9" s="1" t="s">
        <v>4262</v>
      </c>
      <c r="U9" s="1" t="s">
        <v>13</v>
      </c>
      <c r="V9" s="1" t="s">
        <v>40</v>
      </c>
      <c r="W9" s="1" t="s">
        <v>13</v>
      </c>
      <c r="X9" s="1" t="s">
        <v>13</v>
      </c>
      <c r="Y9" s="1" t="s">
        <v>4262</v>
      </c>
      <c r="Z9" s="1" t="s">
        <v>13</v>
      </c>
      <c r="AA9" s="1" t="s">
        <v>48</v>
      </c>
      <c r="AB9" s="1" t="s">
        <v>13</v>
      </c>
      <c r="AC9" s="1" t="s">
        <v>4262</v>
      </c>
      <c r="AD9" s="1" t="s">
        <v>4262</v>
      </c>
      <c r="AE9" s="1" t="s">
        <v>13</v>
      </c>
    </row>
    <row r="10" spans="1:31" ht="45" customHeight="1" x14ac:dyDescent="0.25">
      <c r="A10" s="1" t="s">
        <v>119</v>
      </c>
      <c r="B10" s="1" t="s">
        <v>1191</v>
      </c>
      <c r="C10" s="1" t="s">
        <v>499</v>
      </c>
      <c r="D10" s="1" t="s">
        <v>1247</v>
      </c>
      <c r="E10" s="1" t="s">
        <v>1248</v>
      </c>
      <c r="F10" s="1">
        <v>132</v>
      </c>
      <c r="G10" s="1">
        <v>61</v>
      </c>
      <c r="H10" s="1">
        <v>46.21</v>
      </c>
      <c r="I10" s="4">
        <f>(J10+K10+L10+M10+N10+O10+P10+Q10+R10+S10+T10+U10+V10+W10+X10+Y10+Z10+AA10+AB10+AC10+AD10+AE10)*100/22</f>
        <v>97.36363636363636</v>
      </c>
      <c r="J10" s="1" t="s">
        <v>69</v>
      </c>
      <c r="K10" s="1" t="s">
        <v>69</v>
      </c>
      <c r="L10" s="1" t="s">
        <v>69</v>
      </c>
      <c r="M10" s="1" t="s">
        <v>69</v>
      </c>
      <c r="N10" s="1" t="s">
        <v>69</v>
      </c>
      <c r="O10" s="1" t="s">
        <v>44</v>
      </c>
      <c r="P10" s="1" t="s">
        <v>13</v>
      </c>
      <c r="Q10" s="1" t="s">
        <v>44</v>
      </c>
      <c r="R10" s="1" t="s">
        <v>13</v>
      </c>
      <c r="S10" s="1" t="s">
        <v>13</v>
      </c>
      <c r="T10" s="1" t="s">
        <v>69</v>
      </c>
      <c r="U10" s="1" t="s">
        <v>29</v>
      </c>
      <c r="V10" s="1" t="s">
        <v>45</v>
      </c>
      <c r="W10" s="1" t="s">
        <v>45</v>
      </c>
      <c r="X10" s="1" t="s">
        <v>44</v>
      </c>
      <c r="Y10" s="1" t="s">
        <v>44</v>
      </c>
      <c r="Z10" s="1" t="s">
        <v>45</v>
      </c>
      <c r="AA10" s="1" t="s">
        <v>45</v>
      </c>
      <c r="AB10" s="1" t="s">
        <v>13</v>
      </c>
      <c r="AC10" s="1" t="s">
        <v>69</v>
      </c>
      <c r="AD10" s="1" t="s">
        <v>45</v>
      </c>
      <c r="AE10" s="1" t="s">
        <v>13</v>
      </c>
    </row>
    <row r="11" spans="1:31" ht="45" customHeight="1" x14ac:dyDescent="0.25">
      <c r="A11" s="1" t="s">
        <v>119</v>
      </c>
      <c r="B11" s="1" t="s">
        <v>1191</v>
      </c>
      <c r="C11" s="1" t="s">
        <v>499</v>
      </c>
      <c r="D11" s="1" t="s">
        <v>1247</v>
      </c>
      <c r="E11" s="1" t="s">
        <v>1249</v>
      </c>
      <c r="F11" s="1">
        <v>11</v>
      </c>
      <c r="G11" s="1">
        <v>8</v>
      </c>
      <c r="H11" s="1">
        <v>72.73</v>
      </c>
      <c r="I11" s="4">
        <f>(J11+K11+L11+M11+N11+O11+P11+Q11+R11+S11+T11+U11+V11+W11+X11+Y11+Z11+AA11+AB11+AC11+AD11+AE11)*100/22</f>
        <v>100</v>
      </c>
      <c r="J11" s="1" t="s">
        <v>13</v>
      </c>
      <c r="K11" s="1" t="s">
        <v>13</v>
      </c>
      <c r="L11" s="1" t="s">
        <v>13</v>
      </c>
      <c r="M11" s="1" t="s">
        <v>13</v>
      </c>
      <c r="N11" s="1" t="s">
        <v>13</v>
      </c>
      <c r="O11" s="1" t="s">
        <v>13</v>
      </c>
      <c r="P11" s="1" t="s">
        <v>13</v>
      </c>
      <c r="Q11" s="1" t="s">
        <v>13</v>
      </c>
      <c r="R11" s="1" t="s">
        <v>13</v>
      </c>
      <c r="S11" s="1" t="s">
        <v>13</v>
      </c>
      <c r="T11" s="1" t="s">
        <v>13</v>
      </c>
      <c r="U11" s="1" t="s">
        <v>13</v>
      </c>
      <c r="V11" s="1" t="s">
        <v>13</v>
      </c>
      <c r="W11" s="1" t="s">
        <v>13</v>
      </c>
      <c r="X11" s="1" t="s">
        <v>13</v>
      </c>
      <c r="Y11" s="1" t="s">
        <v>13</v>
      </c>
      <c r="Z11" s="1" t="s">
        <v>13</v>
      </c>
      <c r="AA11" s="1" t="s">
        <v>13</v>
      </c>
      <c r="AB11" s="1" t="s">
        <v>13</v>
      </c>
      <c r="AC11" s="1" t="s">
        <v>13</v>
      </c>
      <c r="AD11" s="1" t="s">
        <v>13</v>
      </c>
      <c r="AE11" s="1" t="s">
        <v>13</v>
      </c>
    </row>
    <row r="13" spans="1:31" s="11" customFormat="1" ht="34.5" customHeight="1" x14ac:dyDescent="0.25">
      <c r="A13" s="68" t="s">
        <v>2406</v>
      </c>
      <c r="B13" s="68"/>
      <c r="C13" s="68"/>
      <c r="D13" s="68"/>
      <c r="E13" s="68"/>
      <c r="F13" s="68"/>
      <c r="G13" s="68"/>
      <c r="H13" s="68"/>
      <c r="I13" s="18"/>
      <c r="J13" s="18"/>
      <c r="K13" s="2"/>
      <c r="L13" s="2"/>
      <c r="M13" s="2"/>
      <c r="N13" s="18"/>
      <c r="O13" s="2"/>
      <c r="P13" s="2"/>
      <c r="Q13" s="2"/>
      <c r="R13" s="18"/>
      <c r="S13" s="18"/>
      <c r="T13" s="18"/>
      <c r="U13" s="18"/>
      <c r="V13" s="2"/>
      <c r="W13" s="18"/>
      <c r="X13" s="18"/>
      <c r="Y13" s="18"/>
      <c r="Z13" s="18"/>
      <c r="AA13" s="18"/>
      <c r="AB13" s="18"/>
      <c r="AC13" s="18"/>
      <c r="AD13" s="18"/>
      <c r="AE13" s="18"/>
    </row>
    <row r="14" spans="1:31" s="11" customFormat="1" ht="27.75" customHeight="1" x14ac:dyDescent="0.25">
      <c r="A14" s="30" t="s">
        <v>102</v>
      </c>
      <c r="B14" s="69" t="s">
        <v>4201</v>
      </c>
      <c r="C14" s="70"/>
      <c r="D14" s="64" t="s">
        <v>3</v>
      </c>
      <c r="E14" s="64" t="s">
        <v>4</v>
      </c>
      <c r="F14" s="64" t="s">
        <v>5</v>
      </c>
      <c r="G14" s="64" t="s">
        <v>6</v>
      </c>
      <c r="H14" s="64" t="s">
        <v>7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s="11" customFormat="1" ht="80.099999999999994" customHeight="1" x14ac:dyDescent="0.25">
      <c r="A15" s="30" t="s">
        <v>0</v>
      </c>
      <c r="B15" s="30" t="s">
        <v>4208</v>
      </c>
      <c r="C15" s="30" t="s">
        <v>2</v>
      </c>
      <c r="D15" s="64"/>
      <c r="E15" s="64"/>
      <c r="F15" s="64"/>
      <c r="G15" s="64"/>
      <c r="H15" s="64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</row>
    <row r="16" spans="1:31" s="11" customFormat="1" ht="45" customHeight="1" x14ac:dyDescent="0.25">
      <c r="A16" s="17" t="s">
        <v>119</v>
      </c>
      <c r="B16" s="17" t="s">
        <v>9</v>
      </c>
      <c r="C16" s="17" t="s">
        <v>10</v>
      </c>
      <c r="D16" s="17" t="s">
        <v>122</v>
      </c>
      <c r="E16" s="17" t="s">
        <v>3412</v>
      </c>
      <c r="F16" s="17">
        <v>40</v>
      </c>
      <c r="G16" s="17">
        <v>15</v>
      </c>
      <c r="H16" s="17">
        <v>37.5</v>
      </c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</row>
    <row r="17" spans="1:31" s="11" customFormat="1" ht="45" customHeight="1" x14ac:dyDescent="0.25">
      <c r="A17" s="17" t="s">
        <v>119</v>
      </c>
      <c r="B17" s="17" t="s">
        <v>9</v>
      </c>
      <c r="C17" s="17" t="s">
        <v>10</v>
      </c>
      <c r="D17" s="17" t="s">
        <v>3140</v>
      </c>
      <c r="E17" s="17" t="s">
        <v>3141</v>
      </c>
      <c r="F17" s="17">
        <v>24</v>
      </c>
      <c r="G17" s="17">
        <v>1</v>
      </c>
      <c r="H17" s="17">
        <v>4.17</v>
      </c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</row>
    <row r="18" spans="1:31" s="11" customFormat="1" ht="45" customHeight="1" x14ac:dyDescent="0.25">
      <c r="A18" s="17" t="s">
        <v>119</v>
      </c>
      <c r="B18" s="17" t="s">
        <v>9</v>
      </c>
      <c r="C18" s="17" t="s">
        <v>10</v>
      </c>
      <c r="D18" s="17" t="s">
        <v>3144</v>
      </c>
      <c r="E18" s="17" t="s">
        <v>3145</v>
      </c>
      <c r="F18" s="17">
        <v>23</v>
      </c>
      <c r="G18" s="17">
        <v>3</v>
      </c>
      <c r="H18" s="17">
        <v>13.04</v>
      </c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</row>
    <row r="19" spans="1:31" s="11" customFormat="1" ht="45" customHeight="1" x14ac:dyDescent="0.25">
      <c r="A19" s="17" t="s">
        <v>119</v>
      </c>
      <c r="B19" s="17" t="s">
        <v>1191</v>
      </c>
      <c r="C19" s="17" t="s">
        <v>499</v>
      </c>
      <c r="D19" s="17" t="s">
        <v>3146</v>
      </c>
      <c r="E19" s="17" t="s">
        <v>3147</v>
      </c>
      <c r="F19" s="17">
        <v>87</v>
      </c>
      <c r="G19" s="17">
        <v>1</v>
      </c>
      <c r="H19" s="17">
        <v>1.1499999999999999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</row>
    <row r="20" spans="1:31" s="11" customFormat="1" ht="45" customHeight="1" x14ac:dyDescent="0.25">
      <c r="A20" s="17" t="s">
        <v>119</v>
      </c>
      <c r="B20" s="17" t="s">
        <v>1191</v>
      </c>
      <c r="C20" s="17" t="s">
        <v>499</v>
      </c>
      <c r="D20" s="17" t="s">
        <v>1245</v>
      </c>
      <c r="E20" s="17" t="s">
        <v>1246</v>
      </c>
      <c r="F20" s="17">
        <v>388</v>
      </c>
      <c r="G20" s="17">
        <v>45</v>
      </c>
      <c r="H20" s="17">
        <v>11.6</v>
      </c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</row>
    <row r="21" spans="1:31" s="11" customFormat="1" ht="45" customHeight="1" x14ac:dyDescent="0.25">
      <c r="A21" s="17" t="s">
        <v>119</v>
      </c>
      <c r="B21" s="17" t="s">
        <v>1191</v>
      </c>
      <c r="C21" s="17" t="s">
        <v>499</v>
      </c>
      <c r="D21" s="17" t="s">
        <v>3148</v>
      </c>
      <c r="E21" s="17" t="s">
        <v>3149</v>
      </c>
      <c r="F21" s="17">
        <v>105</v>
      </c>
      <c r="G21" s="17">
        <v>1</v>
      </c>
      <c r="H21" s="17">
        <v>0.95</v>
      </c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</row>
    <row r="22" spans="1:31" s="11" customFormat="1" ht="45" customHeight="1" x14ac:dyDescent="0.25">
      <c r="A22" s="17" t="s">
        <v>119</v>
      </c>
      <c r="B22" s="17" t="s">
        <v>1191</v>
      </c>
      <c r="C22" s="17" t="s">
        <v>499</v>
      </c>
      <c r="D22" s="17" t="s">
        <v>3150</v>
      </c>
      <c r="E22" s="17" t="s">
        <v>3151</v>
      </c>
      <c r="F22" s="17">
        <v>61</v>
      </c>
      <c r="G22" s="17">
        <v>11</v>
      </c>
      <c r="H22" s="17">
        <v>18.03</v>
      </c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</row>
    <row r="23" spans="1:31" s="11" customFormat="1" ht="45" customHeight="1" x14ac:dyDescent="0.25">
      <c r="A23" s="17" t="s">
        <v>119</v>
      </c>
      <c r="B23" s="17" t="s">
        <v>1191</v>
      </c>
      <c r="C23" s="17" t="s">
        <v>499</v>
      </c>
      <c r="D23" s="17" t="s">
        <v>3152</v>
      </c>
      <c r="E23" s="17" t="s">
        <v>3153</v>
      </c>
      <c r="F23" s="17">
        <v>233</v>
      </c>
      <c r="G23" s="17">
        <v>1</v>
      </c>
      <c r="H23" s="17">
        <v>0.43</v>
      </c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</row>
    <row r="24" spans="1:31" s="11" customFormat="1" ht="45" customHeight="1" x14ac:dyDescent="0.25">
      <c r="A24" s="17" t="s">
        <v>119</v>
      </c>
      <c r="B24" s="17" t="s">
        <v>1191</v>
      </c>
      <c r="C24" s="17" t="s">
        <v>499</v>
      </c>
      <c r="D24" s="17" t="s">
        <v>3156</v>
      </c>
      <c r="E24" s="17" t="s">
        <v>3157</v>
      </c>
      <c r="F24" s="17">
        <v>61</v>
      </c>
      <c r="G24" s="17">
        <v>12</v>
      </c>
      <c r="H24" s="17">
        <v>19.670000000000002</v>
      </c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</row>
    <row r="25" spans="1:31" s="11" customFormat="1" ht="45" customHeight="1" x14ac:dyDescent="0.25">
      <c r="A25" s="17" t="s">
        <v>119</v>
      </c>
      <c r="B25" s="17" t="s">
        <v>1191</v>
      </c>
      <c r="C25" s="17" t="s">
        <v>499</v>
      </c>
      <c r="D25" s="17" t="s">
        <v>1250</v>
      </c>
      <c r="E25" s="17" t="s">
        <v>1251</v>
      </c>
      <c r="F25" s="17">
        <v>129</v>
      </c>
      <c r="G25" s="17">
        <v>48</v>
      </c>
      <c r="H25" s="17">
        <v>37.21</v>
      </c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</row>
    <row r="26" spans="1:31" s="11" customFormat="1" ht="45" customHeight="1" x14ac:dyDescent="0.25">
      <c r="A26" s="17" t="s">
        <v>119</v>
      </c>
      <c r="B26" s="17" t="s">
        <v>1241</v>
      </c>
      <c r="C26" s="17" t="s">
        <v>499</v>
      </c>
      <c r="D26" s="17" t="s">
        <v>1252</v>
      </c>
      <c r="E26" s="17" t="s">
        <v>1253</v>
      </c>
      <c r="F26" s="17">
        <v>445</v>
      </c>
      <c r="G26" s="17">
        <v>11</v>
      </c>
      <c r="H26" s="17">
        <v>2.4700000000000002</v>
      </c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</row>
    <row r="28" spans="1:31" ht="39.950000000000003" customHeight="1" x14ac:dyDescent="0.25">
      <c r="A28" s="76" t="s">
        <v>3302</v>
      </c>
      <c r="B28" s="76"/>
      <c r="C28" s="76"/>
      <c r="D28" s="76"/>
      <c r="E28" s="76"/>
    </row>
    <row r="29" spans="1:31" ht="45" customHeight="1" x14ac:dyDescent="0.25">
      <c r="A29" s="1" t="s">
        <v>119</v>
      </c>
      <c r="B29" s="1" t="s">
        <v>1191</v>
      </c>
      <c r="C29" s="1" t="s">
        <v>499</v>
      </c>
      <c r="D29" s="1" t="s">
        <v>3146</v>
      </c>
      <c r="E29" s="1" t="s">
        <v>4175</v>
      </c>
    </row>
    <row r="30" spans="1:31" ht="45" customHeight="1" x14ac:dyDescent="0.25">
      <c r="A30" s="1" t="s">
        <v>119</v>
      </c>
      <c r="B30" s="1" t="s">
        <v>1191</v>
      </c>
      <c r="C30" s="1" t="s">
        <v>499</v>
      </c>
      <c r="D30" s="1" t="s">
        <v>3154</v>
      </c>
      <c r="E30" s="1" t="s">
        <v>3155</v>
      </c>
    </row>
  </sheetData>
  <mergeCells count="18">
    <mergeCell ref="A28:E28"/>
    <mergeCell ref="A13:H13"/>
    <mergeCell ref="A1:I1"/>
    <mergeCell ref="B3:C3"/>
    <mergeCell ref="B14:C14"/>
    <mergeCell ref="A2:I2"/>
    <mergeCell ref="J1:AE3"/>
    <mergeCell ref="D14:D15"/>
    <mergeCell ref="E14:E15"/>
    <mergeCell ref="F14:F15"/>
    <mergeCell ref="G14:G15"/>
    <mergeCell ref="H14:H15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90"/>
  <sheetViews>
    <sheetView showGridLines="0" zoomScale="70" zoomScaleNormal="70" workbookViewId="0">
      <pane xSplit="5" ySplit="4" topLeftCell="F5" activePane="bottomRight" state="frozen"/>
      <selection pane="topRight" activeCell="F1" sqref="F1"/>
      <selection pane="bottomLeft" activeCell="A4" sqref="A4"/>
      <selection pane="bottomRight" activeCell="A4" sqref="A4:XFD4"/>
    </sheetView>
  </sheetViews>
  <sheetFormatPr defaultColWidth="9.140625" defaultRowHeight="15" x14ac:dyDescent="0.25"/>
  <cols>
    <col min="1" max="1" width="20.7109375" style="11" customWidth="1"/>
    <col min="2" max="2" width="11.7109375" style="11" customWidth="1"/>
    <col min="3" max="3" width="20.7109375" style="11" customWidth="1"/>
    <col min="4" max="4" width="15.7109375" style="11" customWidth="1"/>
    <col min="5" max="5" width="27.140625" style="11" customWidth="1"/>
    <col min="6" max="8" width="15.7109375" style="11" customWidth="1"/>
    <col min="9" max="9" width="20.7109375" style="11" customWidth="1"/>
    <col min="10" max="31" width="30.7109375" style="11" customWidth="1"/>
    <col min="32" max="16384" width="9.140625" style="11"/>
  </cols>
  <sheetData>
    <row r="1" spans="1:31" s="8" customFormat="1" ht="35.1" customHeight="1" x14ac:dyDescent="0.25">
      <c r="A1" s="112" t="s">
        <v>126</v>
      </c>
      <c r="B1" s="113"/>
      <c r="C1" s="113"/>
      <c r="D1" s="113"/>
      <c r="E1" s="113"/>
      <c r="F1" s="113"/>
      <c r="G1" s="113"/>
      <c r="H1" s="113"/>
      <c r="I1" s="114"/>
      <c r="J1" s="66" t="s">
        <v>3307</v>
      </c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</row>
    <row r="2" spans="1:31" s="8" customFormat="1" ht="23.45" customHeight="1" x14ac:dyDescent="0.25">
      <c r="A2" s="71" t="s">
        <v>4263</v>
      </c>
      <c r="B2" s="72"/>
      <c r="C2" s="72"/>
      <c r="D2" s="72"/>
      <c r="E2" s="72"/>
      <c r="F2" s="72"/>
      <c r="G2" s="72"/>
      <c r="H2" s="72"/>
      <c r="I2" s="73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</row>
    <row r="3" spans="1:31" s="8" customFormat="1" ht="30" customHeight="1" x14ac:dyDescent="0.25">
      <c r="A3" s="39" t="s">
        <v>102</v>
      </c>
      <c r="B3" s="69" t="s">
        <v>4201</v>
      </c>
      <c r="C3" s="70"/>
      <c r="D3" s="64" t="s">
        <v>3</v>
      </c>
      <c r="E3" s="64" t="s">
        <v>4</v>
      </c>
      <c r="F3" s="64" t="s">
        <v>5</v>
      </c>
      <c r="G3" s="64" t="s">
        <v>6</v>
      </c>
      <c r="H3" s="64" t="s">
        <v>7</v>
      </c>
      <c r="I3" s="80" t="s">
        <v>101</v>
      </c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</row>
    <row r="4" spans="1:31" s="8" customFormat="1" ht="155.1" customHeight="1" x14ac:dyDescent="0.25">
      <c r="A4" s="39" t="s">
        <v>0</v>
      </c>
      <c r="B4" s="39" t="s">
        <v>4208</v>
      </c>
      <c r="C4" s="39" t="s">
        <v>2</v>
      </c>
      <c r="D4" s="64"/>
      <c r="E4" s="64"/>
      <c r="F4" s="64"/>
      <c r="G4" s="64"/>
      <c r="H4" s="64"/>
      <c r="I4" s="81"/>
      <c r="J4" s="29" t="s">
        <v>3317</v>
      </c>
      <c r="K4" s="29" t="s">
        <v>3318</v>
      </c>
      <c r="L4" s="29" t="s">
        <v>3319</v>
      </c>
      <c r="M4" s="29" t="s">
        <v>3320</v>
      </c>
      <c r="N4" s="29" t="s">
        <v>3321</v>
      </c>
      <c r="O4" s="29" t="s">
        <v>3322</v>
      </c>
      <c r="P4" s="29" t="s">
        <v>3323</v>
      </c>
      <c r="Q4" s="29" t="s">
        <v>3324</v>
      </c>
      <c r="R4" s="29" t="s">
        <v>3325</v>
      </c>
      <c r="S4" s="29" t="s">
        <v>3326</v>
      </c>
      <c r="T4" s="29" t="s">
        <v>3327</v>
      </c>
      <c r="U4" s="29" t="s">
        <v>3328</v>
      </c>
      <c r="V4" s="29" t="s">
        <v>3329</v>
      </c>
      <c r="W4" s="29" t="s">
        <v>3330</v>
      </c>
      <c r="X4" s="29" t="s">
        <v>3331</v>
      </c>
      <c r="Y4" s="29" t="s">
        <v>3332</v>
      </c>
      <c r="Z4" s="29" t="s">
        <v>3333</v>
      </c>
      <c r="AA4" s="29" t="s">
        <v>3334</v>
      </c>
      <c r="AB4" s="29" t="s">
        <v>3335</v>
      </c>
      <c r="AC4" s="29" t="s">
        <v>3336</v>
      </c>
      <c r="AD4" s="29" t="s">
        <v>3337</v>
      </c>
      <c r="AE4" s="29" t="s">
        <v>3338</v>
      </c>
    </row>
    <row r="5" spans="1:31" ht="45" customHeight="1" x14ac:dyDescent="0.25">
      <c r="A5" s="1" t="s">
        <v>1079</v>
      </c>
      <c r="B5" s="1" t="s">
        <v>9</v>
      </c>
      <c r="C5" s="1" t="s">
        <v>10</v>
      </c>
      <c r="D5" s="1" t="s">
        <v>2407</v>
      </c>
      <c r="E5" s="1" t="s">
        <v>3874</v>
      </c>
      <c r="F5" s="1">
        <v>59</v>
      </c>
      <c r="G5" s="1">
        <v>56</v>
      </c>
      <c r="H5" s="1">
        <v>94.92</v>
      </c>
      <c r="I5" s="4">
        <f>(J5+K5+L5+M5+N5+O5+P5+Q5+R5+S5+U5+V5+W5+X5+Z5+AA5+AB5+AE5)*100/18</f>
        <v>94.388888888888872</v>
      </c>
      <c r="J5" s="1" t="s">
        <v>70</v>
      </c>
      <c r="K5" s="1" t="s">
        <v>70</v>
      </c>
      <c r="L5" s="1" t="s">
        <v>13</v>
      </c>
      <c r="M5" s="1" t="s">
        <v>29</v>
      </c>
      <c r="N5" s="1" t="s">
        <v>50</v>
      </c>
      <c r="O5" s="1" t="s">
        <v>48</v>
      </c>
      <c r="P5" s="1" t="s">
        <v>70</v>
      </c>
      <c r="Q5" s="1" t="s">
        <v>70</v>
      </c>
      <c r="R5" s="1" t="s">
        <v>15</v>
      </c>
      <c r="S5" s="1" t="s">
        <v>72</v>
      </c>
      <c r="T5" s="1" t="s">
        <v>4262</v>
      </c>
      <c r="U5" s="1" t="s">
        <v>70</v>
      </c>
      <c r="V5" s="1" t="s">
        <v>15</v>
      </c>
      <c r="W5" s="1" t="s">
        <v>29</v>
      </c>
      <c r="X5" s="1" t="s">
        <v>15</v>
      </c>
      <c r="Y5" s="1" t="s">
        <v>4262</v>
      </c>
      <c r="Z5" s="1" t="s">
        <v>70</v>
      </c>
      <c r="AA5" s="1" t="s">
        <v>15</v>
      </c>
      <c r="AB5" s="1" t="s">
        <v>69</v>
      </c>
      <c r="AC5" s="1" t="s">
        <v>4262</v>
      </c>
      <c r="AD5" s="1" t="s">
        <v>4262</v>
      </c>
      <c r="AE5" s="1" t="s">
        <v>69</v>
      </c>
    </row>
    <row r="6" spans="1:31" ht="45" customHeight="1" x14ac:dyDescent="0.25">
      <c r="A6" s="1" t="s">
        <v>1079</v>
      </c>
      <c r="B6" s="1" t="s">
        <v>9</v>
      </c>
      <c r="C6" s="1" t="s">
        <v>10</v>
      </c>
      <c r="D6" s="1" t="s">
        <v>1080</v>
      </c>
      <c r="E6" s="1" t="s">
        <v>3875</v>
      </c>
      <c r="F6" s="1">
        <v>21</v>
      </c>
      <c r="G6" s="1">
        <v>10</v>
      </c>
      <c r="H6" s="1">
        <v>47.62</v>
      </c>
      <c r="I6" s="4">
        <f t="shared" ref="I6:I29" si="0">(J6+K6+L6+M6+N6+O6+P6+Q6+R6+S6+U6+V6+W6+X6+Z6+AA6+AB6+AE6)*100/18</f>
        <v>100</v>
      </c>
      <c r="J6" s="1" t="s">
        <v>13</v>
      </c>
      <c r="K6" s="1" t="s">
        <v>13</v>
      </c>
      <c r="L6" s="1" t="s">
        <v>13</v>
      </c>
      <c r="M6" s="1" t="s">
        <v>13</v>
      </c>
      <c r="N6" s="1" t="s">
        <v>13</v>
      </c>
      <c r="O6" s="1" t="s">
        <v>13</v>
      </c>
      <c r="P6" s="1" t="s">
        <v>13</v>
      </c>
      <c r="Q6" s="1" t="s">
        <v>13</v>
      </c>
      <c r="R6" s="1" t="s">
        <v>13</v>
      </c>
      <c r="S6" s="1" t="s">
        <v>13</v>
      </c>
      <c r="T6" s="1" t="s">
        <v>4262</v>
      </c>
      <c r="U6" s="1" t="s">
        <v>13</v>
      </c>
      <c r="V6" s="1" t="s">
        <v>13</v>
      </c>
      <c r="W6" s="1" t="s">
        <v>13</v>
      </c>
      <c r="X6" s="1" t="s">
        <v>13</v>
      </c>
      <c r="Y6" s="1" t="s">
        <v>4262</v>
      </c>
      <c r="Z6" s="1" t="s">
        <v>13</v>
      </c>
      <c r="AA6" s="1" t="s">
        <v>13</v>
      </c>
      <c r="AB6" s="1" t="s">
        <v>13</v>
      </c>
      <c r="AC6" s="1" t="s">
        <v>4262</v>
      </c>
      <c r="AD6" s="1" t="s">
        <v>4262</v>
      </c>
      <c r="AE6" s="1" t="s">
        <v>13</v>
      </c>
    </row>
    <row r="7" spans="1:31" ht="45" customHeight="1" x14ac:dyDescent="0.25">
      <c r="A7" s="1" t="s">
        <v>1079</v>
      </c>
      <c r="B7" s="1" t="s">
        <v>9</v>
      </c>
      <c r="C7" s="1" t="s">
        <v>10</v>
      </c>
      <c r="D7" s="1" t="s">
        <v>1081</v>
      </c>
      <c r="E7" s="1" t="s">
        <v>1082</v>
      </c>
      <c r="F7" s="1">
        <v>18</v>
      </c>
      <c r="G7" s="1">
        <v>11</v>
      </c>
      <c r="H7" s="1">
        <v>61.11</v>
      </c>
      <c r="I7" s="4">
        <f t="shared" si="0"/>
        <v>99.444444444444429</v>
      </c>
      <c r="J7" s="1" t="s">
        <v>13</v>
      </c>
      <c r="K7" s="1" t="s">
        <v>13</v>
      </c>
      <c r="L7" s="1" t="s">
        <v>13</v>
      </c>
      <c r="M7" s="1" t="s">
        <v>13</v>
      </c>
      <c r="N7" s="1" t="s">
        <v>13</v>
      </c>
      <c r="O7" s="1" t="s">
        <v>13</v>
      </c>
      <c r="P7" s="1" t="s">
        <v>13</v>
      </c>
      <c r="Q7" s="1" t="s">
        <v>13</v>
      </c>
      <c r="R7" s="1" t="s">
        <v>13</v>
      </c>
      <c r="S7" s="1" t="s">
        <v>40</v>
      </c>
      <c r="T7" s="1" t="s">
        <v>4262</v>
      </c>
      <c r="U7" s="1" t="s">
        <v>13</v>
      </c>
      <c r="V7" s="1" t="s">
        <v>13</v>
      </c>
      <c r="W7" s="1" t="s">
        <v>13</v>
      </c>
      <c r="X7" s="1" t="s">
        <v>13</v>
      </c>
      <c r="Y7" s="1" t="s">
        <v>4262</v>
      </c>
      <c r="Z7" s="1" t="s">
        <v>13</v>
      </c>
      <c r="AA7" s="1" t="s">
        <v>13</v>
      </c>
      <c r="AB7" s="1" t="s">
        <v>13</v>
      </c>
      <c r="AC7" s="1" t="s">
        <v>4262</v>
      </c>
      <c r="AD7" s="1" t="s">
        <v>4262</v>
      </c>
      <c r="AE7" s="1" t="s">
        <v>13</v>
      </c>
    </row>
    <row r="8" spans="1:31" ht="45" customHeight="1" x14ac:dyDescent="0.25">
      <c r="A8" s="1" t="s">
        <v>1079</v>
      </c>
      <c r="B8" s="1" t="s">
        <v>9</v>
      </c>
      <c r="C8" s="1" t="s">
        <v>10</v>
      </c>
      <c r="D8" s="1" t="s">
        <v>2409</v>
      </c>
      <c r="E8" s="1" t="s">
        <v>3876</v>
      </c>
      <c r="F8" s="1">
        <v>142</v>
      </c>
      <c r="G8" s="1">
        <v>69</v>
      </c>
      <c r="H8" s="1">
        <v>48.59</v>
      </c>
      <c r="I8" s="4">
        <f t="shared" si="0"/>
        <v>93.777777777777786</v>
      </c>
      <c r="J8" s="1" t="s">
        <v>69</v>
      </c>
      <c r="K8" s="1" t="s">
        <v>44</v>
      </c>
      <c r="L8" s="1" t="s">
        <v>22</v>
      </c>
      <c r="M8" s="1" t="s">
        <v>14</v>
      </c>
      <c r="N8" s="1" t="s">
        <v>3361</v>
      </c>
      <c r="O8" s="1" t="s">
        <v>40</v>
      </c>
      <c r="P8" s="1" t="s">
        <v>70</v>
      </c>
      <c r="Q8" s="1" t="s">
        <v>50</v>
      </c>
      <c r="R8" s="1" t="s">
        <v>70</v>
      </c>
      <c r="S8" s="1" t="s">
        <v>18</v>
      </c>
      <c r="T8" s="1" t="s">
        <v>4262</v>
      </c>
      <c r="U8" s="1" t="s">
        <v>13</v>
      </c>
      <c r="V8" s="1" t="s">
        <v>44</v>
      </c>
      <c r="W8" s="1" t="s">
        <v>44</v>
      </c>
      <c r="X8" s="1" t="s">
        <v>69</v>
      </c>
      <c r="Y8" s="1" t="s">
        <v>4262</v>
      </c>
      <c r="Z8" s="1" t="s">
        <v>15</v>
      </c>
      <c r="AA8" s="1" t="s">
        <v>69</v>
      </c>
      <c r="AB8" s="1" t="s">
        <v>13</v>
      </c>
      <c r="AC8" s="1" t="s">
        <v>4262</v>
      </c>
      <c r="AD8" s="1" t="s">
        <v>4262</v>
      </c>
      <c r="AE8" s="1" t="s">
        <v>13</v>
      </c>
    </row>
    <row r="9" spans="1:31" ht="45" customHeight="1" x14ac:dyDescent="0.25">
      <c r="A9" s="1" t="s">
        <v>1079</v>
      </c>
      <c r="B9" s="1" t="s">
        <v>9</v>
      </c>
      <c r="C9" s="1" t="s">
        <v>10</v>
      </c>
      <c r="D9" s="1" t="s">
        <v>1083</v>
      </c>
      <c r="E9" s="1" t="s">
        <v>3877</v>
      </c>
      <c r="F9" s="1">
        <v>28</v>
      </c>
      <c r="G9" s="1">
        <v>14</v>
      </c>
      <c r="H9" s="1">
        <v>50</v>
      </c>
      <c r="I9" s="4">
        <f t="shared" si="0"/>
        <v>89.722222222222214</v>
      </c>
      <c r="J9" s="1" t="s">
        <v>40</v>
      </c>
      <c r="K9" s="1" t="s">
        <v>14</v>
      </c>
      <c r="L9" s="1" t="s">
        <v>30</v>
      </c>
      <c r="M9" s="1" t="s">
        <v>14</v>
      </c>
      <c r="N9" s="1" t="s">
        <v>66</v>
      </c>
      <c r="O9" s="1" t="s">
        <v>72</v>
      </c>
      <c r="P9" s="1" t="s">
        <v>13</v>
      </c>
      <c r="Q9" s="1" t="s">
        <v>13</v>
      </c>
      <c r="R9" s="1" t="s">
        <v>72</v>
      </c>
      <c r="S9" s="1" t="s">
        <v>13</v>
      </c>
      <c r="T9" s="1" t="s">
        <v>4262</v>
      </c>
      <c r="U9" s="1" t="s">
        <v>14</v>
      </c>
      <c r="V9" s="1" t="s">
        <v>72</v>
      </c>
      <c r="W9" s="1" t="s">
        <v>72</v>
      </c>
      <c r="X9" s="1" t="s">
        <v>76</v>
      </c>
      <c r="Y9" s="1" t="s">
        <v>4262</v>
      </c>
      <c r="Z9" s="1" t="s">
        <v>13</v>
      </c>
      <c r="AA9" s="1" t="s">
        <v>14</v>
      </c>
      <c r="AB9" s="1" t="s">
        <v>76</v>
      </c>
      <c r="AC9" s="1" t="s">
        <v>4262</v>
      </c>
      <c r="AD9" s="1" t="s">
        <v>4262</v>
      </c>
      <c r="AE9" s="1" t="s">
        <v>29</v>
      </c>
    </row>
    <row r="10" spans="1:31" ht="45" customHeight="1" x14ac:dyDescent="0.25">
      <c r="A10" s="1" t="s">
        <v>1079</v>
      </c>
      <c r="B10" s="1" t="s">
        <v>9</v>
      </c>
      <c r="C10" s="1" t="s">
        <v>10</v>
      </c>
      <c r="D10" s="1" t="s">
        <v>1084</v>
      </c>
      <c r="E10" s="1" t="s">
        <v>3878</v>
      </c>
      <c r="F10" s="1">
        <v>28</v>
      </c>
      <c r="G10" s="1">
        <v>12</v>
      </c>
      <c r="H10" s="1">
        <v>42.86</v>
      </c>
      <c r="I10" s="4">
        <f t="shared" si="0"/>
        <v>99</v>
      </c>
      <c r="J10" s="1" t="s">
        <v>13</v>
      </c>
      <c r="K10" s="1" t="s">
        <v>13</v>
      </c>
      <c r="L10" s="1" t="s">
        <v>13</v>
      </c>
      <c r="M10" s="1" t="s">
        <v>13</v>
      </c>
      <c r="N10" s="1" t="s">
        <v>40</v>
      </c>
      <c r="O10" s="1" t="s">
        <v>14</v>
      </c>
      <c r="P10" s="1" t="s">
        <v>13</v>
      </c>
      <c r="Q10" s="1" t="s">
        <v>13</v>
      </c>
      <c r="R10" s="1" t="s">
        <v>13</v>
      </c>
      <c r="S10" s="1" t="s">
        <v>13</v>
      </c>
      <c r="T10" s="1" t="s">
        <v>4262</v>
      </c>
      <c r="U10" s="1" t="s">
        <v>13</v>
      </c>
      <c r="V10" s="1" t="s">
        <v>13</v>
      </c>
      <c r="W10" s="1" t="s">
        <v>13</v>
      </c>
      <c r="X10" s="1" t="s">
        <v>13</v>
      </c>
      <c r="Y10" s="1" t="s">
        <v>4262</v>
      </c>
      <c r="Z10" s="1" t="s">
        <v>13</v>
      </c>
      <c r="AA10" s="1" t="s">
        <v>13</v>
      </c>
      <c r="AB10" s="1" t="s">
        <v>13</v>
      </c>
      <c r="AC10" s="1" t="s">
        <v>4262</v>
      </c>
      <c r="AD10" s="1" t="s">
        <v>4262</v>
      </c>
      <c r="AE10" s="1" t="s">
        <v>13</v>
      </c>
    </row>
    <row r="11" spans="1:31" ht="45" customHeight="1" x14ac:dyDescent="0.25">
      <c r="A11" s="1" t="s">
        <v>1079</v>
      </c>
      <c r="B11" s="1" t="s">
        <v>9</v>
      </c>
      <c r="C11" s="1" t="s">
        <v>10</v>
      </c>
      <c r="D11" s="1" t="s">
        <v>2411</v>
      </c>
      <c r="E11" s="1" t="s">
        <v>3879</v>
      </c>
      <c r="F11" s="1">
        <v>20</v>
      </c>
      <c r="G11" s="1">
        <v>14</v>
      </c>
      <c r="H11" s="1">
        <v>70</v>
      </c>
      <c r="I11" s="4">
        <f t="shared" si="0"/>
        <v>97</v>
      </c>
      <c r="J11" s="1" t="s">
        <v>13</v>
      </c>
      <c r="K11" s="1" t="s">
        <v>13</v>
      </c>
      <c r="L11" s="1" t="s">
        <v>14</v>
      </c>
      <c r="M11" s="1" t="s">
        <v>13</v>
      </c>
      <c r="N11" s="1" t="s">
        <v>59</v>
      </c>
      <c r="O11" s="1" t="s">
        <v>13</v>
      </c>
      <c r="P11" s="1" t="s">
        <v>14</v>
      </c>
      <c r="Q11" s="1" t="s">
        <v>13</v>
      </c>
      <c r="R11" s="1" t="s">
        <v>13</v>
      </c>
      <c r="S11" s="1" t="s">
        <v>13</v>
      </c>
      <c r="T11" s="1" t="s">
        <v>4262</v>
      </c>
      <c r="U11" s="1" t="s">
        <v>13</v>
      </c>
      <c r="V11" s="1" t="s">
        <v>76</v>
      </c>
      <c r="W11" s="1" t="s">
        <v>13</v>
      </c>
      <c r="X11" s="1" t="s">
        <v>29</v>
      </c>
      <c r="Y11" s="1" t="s">
        <v>4262</v>
      </c>
      <c r="Z11" s="1" t="s">
        <v>13</v>
      </c>
      <c r="AA11" s="1" t="s">
        <v>13</v>
      </c>
      <c r="AB11" s="1" t="s">
        <v>13</v>
      </c>
      <c r="AC11" s="1" t="s">
        <v>4262</v>
      </c>
      <c r="AD11" s="1" t="s">
        <v>4262</v>
      </c>
      <c r="AE11" s="1" t="s">
        <v>13</v>
      </c>
    </row>
    <row r="12" spans="1:31" ht="45" customHeight="1" x14ac:dyDescent="0.25">
      <c r="A12" s="1" t="s">
        <v>1079</v>
      </c>
      <c r="B12" s="1" t="s">
        <v>9</v>
      </c>
      <c r="C12" s="1" t="s">
        <v>10</v>
      </c>
      <c r="D12" s="1" t="s">
        <v>2412</v>
      </c>
      <c r="E12" s="1" t="s">
        <v>3880</v>
      </c>
      <c r="F12" s="1">
        <v>50</v>
      </c>
      <c r="G12" s="1">
        <v>23</v>
      </c>
      <c r="H12" s="1">
        <v>46</v>
      </c>
      <c r="I12" s="4">
        <f t="shared" si="0"/>
        <v>86.833333333333329</v>
      </c>
      <c r="J12" s="1" t="s">
        <v>40</v>
      </c>
      <c r="K12" s="1" t="s">
        <v>76</v>
      </c>
      <c r="L12" s="1" t="s">
        <v>76</v>
      </c>
      <c r="M12" s="1" t="s">
        <v>40</v>
      </c>
      <c r="N12" s="1" t="s">
        <v>72</v>
      </c>
      <c r="O12" s="1" t="s">
        <v>3404</v>
      </c>
      <c r="P12" s="1" t="s">
        <v>18</v>
      </c>
      <c r="Q12" s="1" t="s">
        <v>55</v>
      </c>
      <c r="R12" s="1" t="s">
        <v>48</v>
      </c>
      <c r="S12" s="1" t="s">
        <v>3404</v>
      </c>
      <c r="T12" s="1" t="s">
        <v>4262</v>
      </c>
      <c r="U12" s="1" t="s">
        <v>18</v>
      </c>
      <c r="V12" s="1" t="s">
        <v>40</v>
      </c>
      <c r="W12" s="1" t="s">
        <v>76</v>
      </c>
      <c r="X12" s="1" t="s">
        <v>48</v>
      </c>
      <c r="Y12" s="1" t="s">
        <v>4262</v>
      </c>
      <c r="Z12" s="1" t="s">
        <v>48</v>
      </c>
      <c r="AA12" s="1" t="s">
        <v>48</v>
      </c>
      <c r="AB12" s="1" t="s">
        <v>18</v>
      </c>
      <c r="AC12" s="1" t="s">
        <v>4262</v>
      </c>
      <c r="AD12" s="1" t="s">
        <v>4262</v>
      </c>
      <c r="AE12" s="1" t="s">
        <v>48</v>
      </c>
    </row>
    <row r="13" spans="1:31" ht="45" customHeight="1" x14ac:dyDescent="0.25">
      <c r="A13" s="1" t="s">
        <v>1079</v>
      </c>
      <c r="B13" s="1" t="s">
        <v>9</v>
      </c>
      <c r="C13" s="1" t="s">
        <v>10</v>
      </c>
      <c r="D13" s="1" t="s">
        <v>2413</v>
      </c>
      <c r="E13" s="1" t="s">
        <v>3881</v>
      </c>
      <c r="F13" s="1">
        <v>106</v>
      </c>
      <c r="G13" s="1">
        <v>46</v>
      </c>
      <c r="H13" s="1">
        <v>43.4</v>
      </c>
      <c r="I13" s="4">
        <f t="shared" si="0"/>
        <v>93.1111111111111</v>
      </c>
      <c r="J13" s="1" t="s">
        <v>44</v>
      </c>
      <c r="K13" s="1" t="s">
        <v>69</v>
      </c>
      <c r="L13" s="1" t="s">
        <v>48</v>
      </c>
      <c r="M13" s="1" t="s">
        <v>29</v>
      </c>
      <c r="N13" s="1" t="s">
        <v>79</v>
      </c>
      <c r="O13" s="1" t="s">
        <v>40</v>
      </c>
      <c r="P13" s="1" t="s">
        <v>69</v>
      </c>
      <c r="Q13" s="1" t="s">
        <v>29</v>
      </c>
      <c r="R13" s="1" t="s">
        <v>70</v>
      </c>
      <c r="S13" s="1" t="s">
        <v>40</v>
      </c>
      <c r="T13" s="1" t="s">
        <v>4262</v>
      </c>
      <c r="U13" s="1" t="s">
        <v>45</v>
      </c>
      <c r="V13" s="1" t="s">
        <v>48</v>
      </c>
      <c r="W13" s="1" t="s">
        <v>29</v>
      </c>
      <c r="X13" s="1" t="s">
        <v>29</v>
      </c>
      <c r="Y13" s="1" t="s">
        <v>4262</v>
      </c>
      <c r="Z13" s="1" t="s">
        <v>45</v>
      </c>
      <c r="AA13" s="1" t="s">
        <v>70</v>
      </c>
      <c r="AB13" s="1" t="s">
        <v>69</v>
      </c>
      <c r="AC13" s="1" t="s">
        <v>4262</v>
      </c>
      <c r="AD13" s="1" t="s">
        <v>4262</v>
      </c>
      <c r="AE13" s="1" t="s">
        <v>70</v>
      </c>
    </row>
    <row r="14" spans="1:31" ht="45" customHeight="1" x14ac:dyDescent="0.25">
      <c r="A14" s="1" t="s">
        <v>1079</v>
      </c>
      <c r="B14" s="1" t="s">
        <v>9</v>
      </c>
      <c r="C14" s="1" t="s">
        <v>10</v>
      </c>
      <c r="D14" s="1" t="s">
        <v>1085</v>
      </c>
      <c r="E14" s="1" t="s">
        <v>3882</v>
      </c>
      <c r="F14" s="1">
        <v>49</v>
      </c>
      <c r="G14" s="1">
        <v>32</v>
      </c>
      <c r="H14" s="1">
        <v>65.31</v>
      </c>
      <c r="I14" s="4">
        <f t="shared" si="0"/>
        <v>96.333333333333314</v>
      </c>
      <c r="J14" s="1" t="s">
        <v>13</v>
      </c>
      <c r="K14" s="1" t="s">
        <v>13</v>
      </c>
      <c r="L14" s="1" t="s">
        <v>44</v>
      </c>
      <c r="M14" s="1" t="s">
        <v>13</v>
      </c>
      <c r="N14" s="1" t="s">
        <v>79</v>
      </c>
      <c r="O14" s="1" t="s">
        <v>29</v>
      </c>
      <c r="P14" s="1" t="s">
        <v>13</v>
      </c>
      <c r="Q14" s="1" t="s">
        <v>44</v>
      </c>
      <c r="R14" s="1" t="s">
        <v>13</v>
      </c>
      <c r="S14" s="1" t="s">
        <v>40</v>
      </c>
      <c r="T14" s="1" t="s">
        <v>4262</v>
      </c>
      <c r="U14" s="1" t="s">
        <v>13</v>
      </c>
      <c r="V14" s="1" t="s">
        <v>29</v>
      </c>
      <c r="W14" s="1" t="s">
        <v>44</v>
      </c>
      <c r="X14" s="1" t="s">
        <v>44</v>
      </c>
      <c r="Y14" s="1" t="s">
        <v>4262</v>
      </c>
      <c r="Z14" s="1" t="s">
        <v>13</v>
      </c>
      <c r="AA14" s="1" t="s">
        <v>13</v>
      </c>
      <c r="AB14" s="1" t="s">
        <v>13</v>
      </c>
      <c r="AC14" s="1" t="s">
        <v>4262</v>
      </c>
      <c r="AD14" s="1" t="s">
        <v>4262</v>
      </c>
      <c r="AE14" s="1" t="s">
        <v>44</v>
      </c>
    </row>
    <row r="15" spans="1:31" ht="45" customHeight="1" x14ac:dyDescent="0.25">
      <c r="A15" s="1" t="s">
        <v>1079</v>
      </c>
      <c r="B15" s="1" t="s">
        <v>9</v>
      </c>
      <c r="C15" s="1" t="s">
        <v>10</v>
      </c>
      <c r="D15" s="1" t="s">
        <v>2414</v>
      </c>
      <c r="E15" s="1" t="s">
        <v>3883</v>
      </c>
      <c r="F15" s="1">
        <v>33</v>
      </c>
      <c r="G15" s="1">
        <v>19</v>
      </c>
      <c r="H15" s="1">
        <v>57.58</v>
      </c>
      <c r="I15" s="4">
        <f t="shared" si="0"/>
        <v>89.666666666666657</v>
      </c>
      <c r="J15" s="1" t="s">
        <v>13</v>
      </c>
      <c r="K15" s="1" t="s">
        <v>15</v>
      </c>
      <c r="L15" s="1" t="s">
        <v>15</v>
      </c>
      <c r="M15" s="1" t="s">
        <v>13</v>
      </c>
      <c r="N15" s="1" t="s">
        <v>76</v>
      </c>
      <c r="O15" s="1" t="s">
        <v>50</v>
      </c>
      <c r="P15" s="1" t="s">
        <v>45</v>
      </c>
      <c r="Q15" s="1" t="s">
        <v>15</v>
      </c>
      <c r="R15" s="1" t="s">
        <v>13</v>
      </c>
      <c r="S15" s="1" t="s">
        <v>3918</v>
      </c>
      <c r="T15" s="1" t="s">
        <v>4262</v>
      </c>
      <c r="U15" s="1" t="s">
        <v>13</v>
      </c>
      <c r="V15" s="1" t="s">
        <v>19</v>
      </c>
      <c r="W15" s="1" t="s">
        <v>3361</v>
      </c>
      <c r="X15" s="1" t="s">
        <v>81</v>
      </c>
      <c r="Y15" s="1" t="s">
        <v>4262</v>
      </c>
      <c r="Z15" s="1" t="s">
        <v>81</v>
      </c>
      <c r="AA15" s="1" t="s">
        <v>45</v>
      </c>
      <c r="AB15" s="1" t="s">
        <v>45</v>
      </c>
      <c r="AC15" s="1" t="s">
        <v>4262</v>
      </c>
      <c r="AD15" s="1" t="s">
        <v>4262</v>
      </c>
      <c r="AE15" s="1" t="s">
        <v>45</v>
      </c>
    </row>
    <row r="16" spans="1:31" ht="45" customHeight="1" x14ac:dyDescent="0.25">
      <c r="A16" s="1" t="s">
        <v>1079</v>
      </c>
      <c r="B16" s="1" t="s">
        <v>9</v>
      </c>
      <c r="C16" s="1" t="s">
        <v>10</v>
      </c>
      <c r="D16" s="1" t="s">
        <v>1086</v>
      </c>
      <c r="E16" s="1" t="s">
        <v>3884</v>
      </c>
      <c r="F16" s="1">
        <v>15</v>
      </c>
      <c r="G16" s="1">
        <v>8</v>
      </c>
      <c r="H16" s="1">
        <v>53.33</v>
      </c>
      <c r="I16" s="4">
        <f t="shared" si="0"/>
        <v>100</v>
      </c>
      <c r="J16" s="1" t="s">
        <v>13</v>
      </c>
      <c r="K16" s="1" t="s">
        <v>13</v>
      </c>
      <c r="L16" s="1" t="s">
        <v>13</v>
      </c>
      <c r="M16" s="1" t="s">
        <v>13</v>
      </c>
      <c r="N16" s="1" t="s">
        <v>13</v>
      </c>
      <c r="O16" s="1" t="s">
        <v>13</v>
      </c>
      <c r="P16" s="1" t="s">
        <v>13</v>
      </c>
      <c r="Q16" s="1" t="s">
        <v>13</v>
      </c>
      <c r="R16" s="1" t="s">
        <v>13</v>
      </c>
      <c r="S16" s="1" t="s">
        <v>13</v>
      </c>
      <c r="T16" s="1" t="s">
        <v>4262</v>
      </c>
      <c r="U16" s="1" t="s">
        <v>13</v>
      </c>
      <c r="V16" s="1" t="s">
        <v>13</v>
      </c>
      <c r="W16" s="1" t="s">
        <v>13</v>
      </c>
      <c r="X16" s="1" t="s">
        <v>13</v>
      </c>
      <c r="Y16" s="1" t="s">
        <v>4262</v>
      </c>
      <c r="Z16" s="1" t="s">
        <v>13</v>
      </c>
      <c r="AA16" s="1" t="s">
        <v>13</v>
      </c>
      <c r="AB16" s="1" t="s">
        <v>13</v>
      </c>
      <c r="AC16" s="1" t="s">
        <v>4262</v>
      </c>
      <c r="AD16" s="1" t="s">
        <v>4262</v>
      </c>
      <c r="AE16" s="1" t="s">
        <v>13</v>
      </c>
    </row>
    <row r="17" spans="1:85" ht="45" customHeight="1" x14ac:dyDescent="0.25">
      <c r="A17" s="1" t="s">
        <v>1079</v>
      </c>
      <c r="B17" s="1" t="s">
        <v>9</v>
      </c>
      <c r="C17" s="1" t="s">
        <v>10</v>
      </c>
      <c r="D17" s="1" t="s">
        <v>1087</v>
      </c>
      <c r="E17" s="1" t="s">
        <v>3885</v>
      </c>
      <c r="F17" s="1">
        <v>33</v>
      </c>
      <c r="G17" s="1">
        <v>16</v>
      </c>
      <c r="H17" s="1">
        <v>48.48</v>
      </c>
      <c r="I17" s="4">
        <f t="shared" si="0"/>
        <v>93.499999999999986</v>
      </c>
      <c r="J17" s="1" t="s">
        <v>13</v>
      </c>
      <c r="K17" s="1" t="s">
        <v>29</v>
      </c>
      <c r="L17" s="1" t="s">
        <v>14</v>
      </c>
      <c r="M17" s="1" t="s">
        <v>13</v>
      </c>
      <c r="N17" s="1" t="s">
        <v>55</v>
      </c>
      <c r="O17" s="1" t="s">
        <v>29</v>
      </c>
      <c r="P17" s="1" t="s">
        <v>13</v>
      </c>
      <c r="Q17" s="1" t="s">
        <v>18</v>
      </c>
      <c r="R17" s="1" t="s">
        <v>29</v>
      </c>
      <c r="S17" s="1" t="s">
        <v>3358</v>
      </c>
      <c r="T17" s="1" t="s">
        <v>4262</v>
      </c>
      <c r="U17" s="1" t="s">
        <v>13</v>
      </c>
      <c r="V17" s="1" t="s">
        <v>29</v>
      </c>
      <c r="W17" s="1" t="s">
        <v>15</v>
      </c>
      <c r="X17" s="1" t="s">
        <v>29</v>
      </c>
      <c r="Y17" s="1" t="s">
        <v>4262</v>
      </c>
      <c r="Z17" s="1" t="s">
        <v>29</v>
      </c>
      <c r="AA17" s="1" t="s">
        <v>13</v>
      </c>
      <c r="AB17" s="1" t="s">
        <v>13</v>
      </c>
      <c r="AC17" s="1" t="s">
        <v>4262</v>
      </c>
      <c r="AD17" s="1" t="s">
        <v>4262</v>
      </c>
      <c r="AE17" s="1" t="s">
        <v>13</v>
      </c>
    </row>
    <row r="18" spans="1:85" ht="45" customHeight="1" x14ac:dyDescent="0.25">
      <c r="A18" s="1" t="s">
        <v>1079</v>
      </c>
      <c r="B18" s="1" t="s">
        <v>9</v>
      </c>
      <c r="C18" s="1" t="s">
        <v>10</v>
      </c>
      <c r="D18" s="1" t="s">
        <v>2415</v>
      </c>
      <c r="E18" s="1" t="s">
        <v>3886</v>
      </c>
      <c r="F18" s="1">
        <v>38</v>
      </c>
      <c r="G18" s="1">
        <v>23</v>
      </c>
      <c r="H18" s="1">
        <v>60.53</v>
      </c>
      <c r="I18" s="4">
        <f t="shared" si="0"/>
        <v>97.333333333333329</v>
      </c>
      <c r="J18" s="1" t="s">
        <v>13</v>
      </c>
      <c r="K18" s="1" t="s">
        <v>13</v>
      </c>
      <c r="L18" s="1" t="s">
        <v>13</v>
      </c>
      <c r="M18" s="1" t="s">
        <v>13</v>
      </c>
      <c r="N18" s="1" t="s">
        <v>50</v>
      </c>
      <c r="O18" s="1" t="s">
        <v>70</v>
      </c>
      <c r="P18" s="1" t="s">
        <v>13</v>
      </c>
      <c r="Q18" s="1" t="s">
        <v>70</v>
      </c>
      <c r="R18" s="1" t="s">
        <v>70</v>
      </c>
      <c r="S18" s="1" t="s">
        <v>59</v>
      </c>
      <c r="T18" s="1" t="s">
        <v>4262</v>
      </c>
      <c r="U18" s="1" t="s">
        <v>13</v>
      </c>
      <c r="V18" s="1" t="s">
        <v>70</v>
      </c>
      <c r="W18" s="1" t="s">
        <v>13</v>
      </c>
      <c r="X18" s="1" t="s">
        <v>13</v>
      </c>
      <c r="Y18" s="1" t="s">
        <v>4262</v>
      </c>
      <c r="Z18" s="1" t="s">
        <v>13</v>
      </c>
      <c r="AA18" s="1" t="s">
        <v>70</v>
      </c>
      <c r="AB18" s="1" t="s">
        <v>13</v>
      </c>
      <c r="AC18" s="1" t="s">
        <v>4262</v>
      </c>
      <c r="AD18" s="1" t="s">
        <v>4262</v>
      </c>
      <c r="AE18" s="1" t="s">
        <v>13</v>
      </c>
    </row>
    <row r="19" spans="1:85" ht="45" customHeight="1" x14ac:dyDescent="0.25">
      <c r="A19" s="1" t="s">
        <v>1079</v>
      </c>
      <c r="B19" s="1" t="s">
        <v>9</v>
      </c>
      <c r="C19" s="1" t="s">
        <v>10</v>
      </c>
      <c r="D19" s="1" t="s">
        <v>2416</v>
      </c>
      <c r="E19" s="1" t="s">
        <v>3887</v>
      </c>
      <c r="F19" s="1">
        <v>13</v>
      </c>
      <c r="G19" s="1">
        <v>6</v>
      </c>
      <c r="H19" s="1">
        <v>46.15</v>
      </c>
      <c r="I19" s="4">
        <f t="shared" si="0"/>
        <v>96.277777777777771</v>
      </c>
      <c r="J19" s="1" t="s">
        <v>13</v>
      </c>
      <c r="K19" s="1" t="s">
        <v>13</v>
      </c>
      <c r="L19" s="1" t="s">
        <v>13</v>
      </c>
      <c r="M19" s="1" t="s">
        <v>13</v>
      </c>
      <c r="N19" s="1" t="s">
        <v>59</v>
      </c>
      <c r="O19" s="1" t="s">
        <v>13</v>
      </c>
      <c r="P19" s="1" t="s">
        <v>13</v>
      </c>
      <c r="Q19" s="1" t="s">
        <v>13</v>
      </c>
      <c r="R19" s="1" t="s">
        <v>13</v>
      </c>
      <c r="S19" s="1" t="s">
        <v>91</v>
      </c>
      <c r="T19" s="1" t="s">
        <v>4262</v>
      </c>
      <c r="U19" s="1" t="s">
        <v>13</v>
      </c>
      <c r="V19" s="1" t="s">
        <v>13</v>
      </c>
      <c r="W19" s="1" t="s">
        <v>13</v>
      </c>
      <c r="X19" s="1" t="s">
        <v>13</v>
      </c>
      <c r="Y19" s="1" t="s">
        <v>4262</v>
      </c>
      <c r="Z19" s="1" t="s">
        <v>13</v>
      </c>
      <c r="AA19" s="1" t="s">
        <v>13</v>
      </c>
      <c r="AB19" s="1" t="s">
        <v>13</v>
      </c>
      <c r="AC19" s="1" t="s">
        <v>4262</v>
      </c>
      <c r="AD19" s="1" t="s">
        <v>4262</v>
      </c>
      <c r="AE19" s="1" t="s">
        <v>13</v>
      </c>
    </row>
    <row r="20" spans="1:85" ht="45" customHeight="1" x14ac:dyDescent="0.25">
      <c r="A20" s="1" t="s">
        <v>1079</v>
      </c>
      <c r="B20" s="1" t="s">
        <v>9</v>
      </c>
      <c r="C20" s="1" t="s">
        <v>10</v>
      </c>
      <c r="D20" s="1" t="s">
        <v>2417</v>
      </c>
      <c r="E20" s="1" t="s">
        <v>3888</v>
      </c>
      <c r="F20" s="1">
        <v>51</v>
      </c>
      <c r="G20" s="1">
        <v>21</v>
      </c>
      <c r="H20" s="1">
        <v>41.18</v>
      </c>
      <c r="I20" s="4">
        <f t="shared" si="0"/>
        <v>98.055555555555543</v>
      </c>
      <c r="J20" s="1" t="s">
        <v>13</v>
      </c>
      <c r="K20" s="1" t="s">
        <v>13</v>
      </c>
      <c r="L20" s="1" t="s">
        <v>13</v>
      </c>
      <c r="M20" s="1" t="s">
        <v>13</v>
      </c>
      <c r="N20" s="1" t="s">
        <v>72</v>
      </c>
      <c r="O20" s="1" t="s">
        <v>45</v>
      </c>
      <c r="P20" s="1" t="s">
        <v>13</v>
      </c>
      <c r="Q20" s="1" t="s">
        <v>13</v>
      </c>
      <c r="R20" s="1" t="s">
        <v>13</v>
      </c>
      <c r="S20" s="1" t="s">
        <v>13</v>
      </c>
      <c r="T20" s="1" t="s">
        <v>4262</v>
      </c>
      <c r="U20" s="1" t="s">
        <v>13</v>
      </c>
      <c r="V20" s="1" t="s">
        <v>45</v>
      </c>
      <c r="W20" s="1" t="s">
        <v>13</v>
      </c>
      <c r="X20" s="1" t="s">
        <v>45</v>
      </c>
      <c r="Y20" s="1" t="s">
        <v>4262</v>
      </c>
      <c r="Z20" s="1" t="s">
        <v>13</v>
      </c>
      <c r="AA20" s="1" t="s">
        <v>45</v>
      </c>
      <c r="AB20" s="1" t="s">
        <v>13</v>
      </c>
      <c r="AC20" s="1" t="s">
        <v>4262</v>
      </c>
      <c r="AD20" s="1" t="s">
        <v>4262</v>
      </c>
      <c r="AE20" s="1" t="s">
        <v>13</v>
      </c>
    </row>
    <row r="21" spans="1:85" ht="45" customHeight="1" x14ac:dyDescent="0.25">
      <c r="A21" s="1" t="s">
        <v>1079</v>
      </c>
      <c r="B21" s="1" t="s">
        <v>9</v>
      </c>
      <c r="C21" s="1" t="s">
        <v>10</v>
      </c>
      <c r="D21" s="1" t="s">
        <v>1088</v>
      </c>
      <c r="E21" s="1" t="s">
        <v>3889</v>
      </c>
      <c r="F21" s="1">
        <v>19</v>
      </c>
      <c r="G21" s="1">
        <v>12</v>
      </c>
      <c r="H21" s="1">
        <v>63.16</v>
      </c>
      <c r="I21" s="4">
        <f t="shared" si="0"/>
        <v>82.833333333333329</v>
      </c>
      <c r="J21" s="1" t="s">
        <v>40</v>
      </c>
      <c r="K21" s="1" t="s">
        <v>59</v>
      </c>
      <c r="L21" s="1" t="s">
        <v>14</v>
      </c>
      <c r="M21" s="1" t="s">
        <v>55</v>
      </c>
      <c r="N21" s="1" t="s">
        <v>40</v>
      </c>
      <c r="O21" s="1" t="s">
        <v>59</v>
      </c>
      <c r="P21" s="1" t="s">
        <v>14</v>
      </c>
      <c r="Q21" s="1" t="s">
        <v>59</v>
      </c>
      <c r="R21" s="1" t="s">
        <v>14</v>
      </c>
      <c r="S21" s="1" t="s">
        <v>21</v>
      </c>
      <c r="T21" s="1" t="s">
        <v>4262</v>
      </c>
      <c r="U21" s="1" t="s">
        <v>59</v>
      </c>
      <c r="V21" s="1" t="s">
        <v>59</v>
      </c>
      <c r="W21" s="1" t="s">
        <v>30</v>
      </c>
      <c r="X21" s="1" t="s">
        <v>30</v>
      </c>
      <c r="Y21" s="1" t="s">
        <v>4262</v>
      </c>
      <c r="Z21" s="1" t="s">
        <v>59</v>
      </c>
      <c r="AA21" s="1" t="s">
        <v>59</v>
      </c>
      <c r="AB21" s="1" t="s">
        <v>59</v>
      </c>
      <c r="AC21" s="1" t="s">
        <v>4262</v>
      </c>
      <c r="AD21" s="1" t="s">
        <v>4262</v>
      </c>
      <c r="AE21" s="1" t="s">
        <v>59</v>
      </c>
    </row>
    <row r="22" spans="1:85" ht="45" customHeight="1" x14ac:dyDescent="0.25">
      <c r="A22" s="1" t="s">
        <v>1079</v>
      </c>
      <c r="B22" s="1" t="s">
        <v>9</v>
      </c>
      <c r="C22" s="1" t="s">
        <v>10</v>
      </c>
      <c r="D22" s="1" t="s">
        <v>1089</v>
      </c>
      <c r="E22" s="1" t="s">
        <v>3890</v>
      </c>
      <c r="F22" s="1">
        <v>36</v>
      </c>
      <c r="G22" s="1">
        <v>18</v>
      </c>
      <c r="H22" s="1">
        <v>50</v>
      </c>
      <c r="I22" s="4">
        <f t="shared" si="0"/>
        <v>89.777777777777771</v>
      </c>
      <c r="J22" s="1" t="s">
        <v>13</v>
      </c>
      <c r="K22" s="1" t="s">
        <v>15</v>
      </c>
      <c r="L22" s="1" t="s">
        <v>15</v>
      </c>
      <c r="M22" s="1" t="s">
        <v>15</v>
      </c>
      <c r="N22" s="1" t="s">
        <v>3360</v>
      </c>
      <c r="O22" s="1" t="s">
        <v>13</v>
      </c>
      <c r="P22" s="1" t="s">
        <v>15</v>
      </c>
      <c r="Q22" s="1" t="s">
        <v>50</v>
      </c>
      <c r="R22" s="1" t="s">
        <v>50</v>
      </c>
      <c r="S22" s="1" t="s">
        <v>3682</v>
      </c>
      <c r="T22" s="1" t="s">
        <v>4262</v>
      </c>
      <c r="U22" s="1" t="s">
        <v>29</v>
      </c>
      <c r="V22" s="1" t="s">
        <v>15</v>
      </c>
      <c r="W22" s="1" t="s">
        <v>50</v>
      </c>
      <c r="X22" s="1" t="s">
        <v>19</v>
      </c>
      <c r="Y22" s="1" t="s">
        <v>4262</v>
      </c>
      <c r="Z22" s="1" t="s">
        <v>13</v>
      </c>
      <c r="AA22" s="1" t="s">
        <v>50</v>
      </c>
      <c r="AB22" s="1" t="s">
        <v>13</v>
      </c>
      <c r="AC22" s="1" t="s">
        <v>4262</v>
      </c>
      <c r="AD22" s="1" t="s">
        <v>4262</v>
      </c>
      <c r="AE22" s="1" t="s">
        <v>13</v>
      </c>
    </row>
    <row r="23" spans="1:85" ht="45" customHeight="1" x14ac:dyDescent="0.25">
      <c r="A23" s="1" t="s">
        <v>1079</v>
      </c>
      <c r="B23" s="1" t="s">
        <v>9</v>
      </c>
      <c r="C23" s="1" t="s">
        <v>10</v>
      </c>
      <c r="D23" s="1" t="s">
        <v>1090</v>
      </c>
      <c r="E23" s="1" t="s">
        <v>3891</v>
      </c>
      <c r="F23" s="1">
        <v>24</v>
      </c>
      <c r="G23" s="1">
        <v>18</v>
      </c>
      <c r="H23" s="1">
        <v>75</v>
      </c>
      <c r="I23" s="4">
        <f t="shared" si="0"/>
        <v>87.888888888888886</v>
      </c>
      <c r="J23" s="1" t="s">
        <v>50</v>
      </c>
      <c r="K23" s="1" t="s">
        <v>50</v>
      </c>
      <c r="L23" s="1" t="s">
        <v>55</v>
      </c>
      <c r="M23" s="1" t="s">
        <v>50</v>
      </c>
      <c r="N23" s="1" t="s">
        <v>22</v>
      </c>
      <c r="O23" s="1" t="s">
        <v>50</v>
      </c>
      <c r="P23" s="1" t="s">
        <v>15</v>
      </c>
      <c r="Q23" s="1" t="s">
        <v>50</v>
      </c>
      <c r="R23" s="1" t="s">
        <v>50</v>
      </c>
      <c r="S23" s="1" t="s">
        <v>3404</v>
      </c>
      <c r="T23" s="1" t="s">
        <v>4262</v>
      </c>
      <c r="U23" s="1" t="s">
        <v>50</v>
      </c>
      <c r="V23" s="1" t="s">
        <v>59</v>
      </c>
      <c r="W23" s="1" t="s">
        <v>59</v>
      </c>
      <c r="X23" s="1" t="s">
        <v>15</v>
      </c>
      <c r="Y23" s="1" t="s">
        <v>4262</v>
      </c>
      <c r="Z23" s="1" t="s">
        <v>15</v>
      </c>
      <c r="AA23" s="1" t="s">
        <v>50</v>
      </c>
      <c r="AB23" s="1" t="s">
        <v>15</v>
      </c>
      <c r="AC23" s="1" t="s">
        <v>4262</v>
      </c>
      <c r="AD23" s="1" t="s">
        <v>4262</v>
      </c>
      <c r="AE23" s="1" t="s">
        <v>50</v>
      </c>
    </row>
    <row r="24" spans="1:85" ht="45" customHeight="1" x14ac:dyDescent="0.25">
      <c r="A24" s="1" t="s">
        <v>1079</v>
      </c>
      <c r="B24" s="1" t="s">
        <v>9</v>
      </c>
      <c r="C24" s="1" t="s">
        <v>10</v>
      </c>
      <c r="D24" s="1" t="s">
        <v>1091</v>
      </c>
      <c r="E24" s="1" t="s">
        <v>3892</v>
      </c>
      <c r="F24" s="1">
        <v>31</v>
      </c>
      <c r="G24" s="1">
        <v>14</v>
      </c>
      <c r="H24" s="1">
        <v>45.16</v>
      </c>
      <c r="I24" s="4">
        <f t="shared" si="0"/>
        <v>100</v>
      </c>
      <c r="J24" s="1" t="s">
        <v>13</v>
      </c>
      <c r="K24" s="1" t="s">
        <v>13</v>
      </c>
      <c r="L24" s="1" t="s">
        <v>13</v>
      </c>
      <c r="M24" s="1" t="s">
        <v>13</v>
      </c>
      <c r="N24" s="1" t="s">
        <v>13</v>
      </c>
      <c r="O24" s="1" t="s">
        <v>13</v>
      </c>
      <c r="P24" s="1" t="s">
        <v>13</v>
      </c>
      <c r="Q24" s="1" t="s">
        <v>13</v>
      </c>
      <c r="R24" s="1" t="s">
        <v>13</v>
      </c>
      <c r="S24" s="1" t="s">
        <v>13</v>
      </c>
      <c r="T24" s="1" t="s">
        <v>4262</v>
      </c>
      <c r="U24" s="1" t="s">
        <v>13</v>
      </c>
      <c r="V24" s="1" t="s">
        <v>13</v>
      </c>
      <c r="W24" s="1" t="s">
        <v>13</v>
      </c>
      <c r="X24" s="1" t="s">
        <v>13</v>
      </c>
      <c r="Y24" s="1" t="s">
        <v>4262</v>
      </c>
      <c r="Z24" s="1" t="s">
        <v>13</v>
      </c>
      <c r="AA24" s="1" t="s">
        <v>13</v>
      </c>
      <c r="AB24" s="1" t="s">
        <v>13</v>
      </c>
      <c r="AC24" s="1" t="s">
        <v>4262</v>
      </c>
      <c r="AD24" s="1" t="s">
        <v>4262</v>
      </c>
      <c r="AE24" s="1" t="s">
        <v>13</v>
      </c>
    </row>
    <row r="25" spans="1:85" ht="45" customHeight="1" x14ac:dyDescent="0.25">
      <c r="A25" s="1" t="s">
        <v>1079</v>
      </c>
      <c r="B25" s="1" t="s">
        <v>9</v>
      </c>
      <c r="C25" s="1" t="s">
        <v>10</v>
      </c>
      <c r="D25" s="1" t="s">
        <v>1092</v>
      </c>
      <c r="E25" s="1" t="s">
        <v>3893</v>
      </c>
      <c r="F25" s="1">
        <v>9</v>
      </c>
      <c r="G25" s="1">
        <v>9</v>
      </c>
      <c r="H25" s="1">
        <v>100</v>
      </c>
      <c r="I25" s="4">
        <f t="shared" si="0"/>
        <v>97.944444444444443</v>
      </c>
      <c r="J25" s="1" t="s">
        <v>13</v>
      </c>
      <c r="K25" s="1" t="s">
        <v>13</v>
      </c>
      <c r="L25" s="1" t="s">
        <v>19</v>
      </c>
      <c r="M25" s="1" t="s">
        <v>13</v>
      </c>
      <c r="N25" s="1" t="s">
        <v>13</v>
      </c>
      <c r="O25" s="1" t="s">
        <v>13</v>
      </c>
      <c r="P25" s="1" t="s">
        <v>13</v>
      </c>
      <c r="Q25" s="1" t="s">
        <v>13</v>
      </c>
      <c r="R25" s="1" t="s">
        <v>13</v>
      </c>
      <c r="S25" s="1" t="s">
        <v>30</v>
      </c>
      <c r="T25" s="1" t="s">
        <v>4262</v>
      </c>
      <c r="U25" s="1" t="s">
        <v>13</v>
      </c>
      <c r="V25" s="1" t="s">
        <v>13</v>
      </c>
      <c r="W25" s="1" t="s">
        <v>13</v>
      </c>
      <c r="X25" s="1" t="s">
        <v>13</v>
      </c>
      <c r="Y25" s="1" t="s">
        <v>4262</v>
      </c>
      <c r="Z25" s="1" t="s">
        <v>13</v>
      </c>
      <c r="AA25" s="1" t="s">
        <v>13</v>
      </c>
      <c r="AB25" s="1" t="s">
        <v>13</v>
      </c>
      <c r="AC25" s="1" t="s">
        <v>4262</v>
      </c>
      <c r="AD25" s="1" t="s">
        <v>4262</v>
      </c>
      <c r="AE25" s="1" t="s">
        <v>13</v>
      </c>
    </row>
    <row r="26" spans="1:85" ht="45" customHeight="1" x14ac:dyDescent="0.25">
      <c r="A26" s="1" t="s">
        <v>1079</v>
      </c>
      <c r="B26" s="1" t="s">
        <v>9</v>
      </c>
      <c r="C26" s="1" t="s">
        <v>10</v>
      </c>
      <c r="D26" s="1" t="s">
        <v>2418</v>
      </c>
      <c r="E26" s="1" t="s">
        <v>3894</v>
      </c>
      <c r="F26" s="1">
        <v>60</v>
      </c>
      <c r="G26" s="1">
        <v>25</v>
      </c>
      <c r="H26" s="1">
        <v>41.67</v>
      </c>
      <c r="I26" s="4">
        <f t="shared" si="0"/>
        <v>95.833333333333357</v>
      </c>
      <c r="J26" s="1" t="s">
        <v>13</v>
      </c>
      <c r="K26" s="1" t="s">
        <v>13</v>
      </c>
      <c r="L26" s="1" t="s">
        <v>13</v>
      </c>
      <c r="M26" s="1" t="s">
        <v>13</v>
      </c>
      <c r="N26" s="1" t="s">
        <v>22</v>
      </c>
      <c r="O26" s="1" t="s">
        <v>70</v>
      </c>
      <c r="P26" s="1" t="s">
        <v>13</v>
      </c>
      <c r="Q26" s="1" t="s">
        <v>14</v>
      </c>
      <c r="R26" s="1" t="s">
        <v>70</v>
      </c>
      <c r="S26" s="1" t="s">
        <v>14</v>
      </c>
      <c r="T26" s="1" t="s">
        <v>4262</v>
      </c>
      <c r="U26" s="1" t="s">
        <v>13</v>
      </c>
      <c r="V26" s="1" t="s">
        <v>14</v>
      </c>
      <c r="W26" s="1" t="s">
        <v>70</v>
      </c>
      <c r="X26" s="1" t="s">
        <v>70</v>
      </c>
      <c r="Y26" s="1" t="s">
        <v>4262</v>
      </c>
      <c r="Z26" s="1" t="s">
        <v>70</v>
      </c>
      <c r="AA26" s="1" t="s">
        <v>70</v>
      </c>
      <c r="AB26" s="1" t="s">
        <v>70</v>
      </c>
      <c r="AC26" s="1" t="s">
        <v>4262</v>
      </c>
      <c r="AD26" s="1" t="s">
        <v>4262</v>
      </c>
      <c r="AE26" s="1" t="s">
        <v>70</v>
      </c>
    </row>
    <row r="27" spans="1:85" ht="45" customHeight="1" x14ac:dyDescent="0.25">
      <c r="A27" s="1" t="s">
        <v>1079</v>
      </c>
      <c r="B27" s="1" t="s">
        <v>9</v>
      </c>
      <c r="C27" s="1" t="s">
        <v>10</v>
      </c>
      <c r="D27" s="1" t="s">
        <v>1093</v>
      </c>
      <c r="E27" s="1" t="s">
        <v>3895</v>
      </c>
      <c r="F27" s="1">
        <v>119</v>
      </c>
      <c r="G27" s="1">
        <v>66</v>
      </c>
      <c r="H27" s="1">
        <v>55.46</v>
      </c>
      <c r="I27" s="4">
        <f t="shared" si="0"/>
        <v>93.666666666666686</v>
      </c>
      <c r="J27" s="1" t="s">
        <v>15</v>
      </c>
      <c r="K27" s="1" t="s">
        <v>45</v>
      </c>
      <c r="L27" s="1" t="s">
        <v>45</v>
      </c>
      <c r="M27" s="1" t="s">
        <v>44</v>
      </c>
      <c r="N27" s="1" t="s">
        <v>76</v>
      </c>
      <c r="O27" s="1" t="s">
        <v>40</v>
      </c>
      <c r="P27" s="1" t="s">
        <v>69</v>
      </c>
      <c r="Q27" s="1" t="s">
        <v>30</v>
      </c>
      <c r="R27" s="1" t="s">
        <v>19</v>
      </c>
      <c r="S27" s="1" t="s">
        <v>18</v>
      </c>
      <c r="T27" s="1" t="s">
        <v>4262</v>
      </c>
      <c r="U27" s="1" t="s">
        <v>69</v>
      </c>
      <c r="V27" s="1" t="s">
        <v>15</v>
      </c>
      <c r="W27" s="1" t="s">
        <v>44</v>
      </c>
      <c r="X27" s="1" t="s">
        <v>69</v>
      </c>
      <c r="Y27" s="1" t="s">
        <v>4262</v>
      </c>
      <c r="Z27" s="1" t="s">
        <v>69</v>
      </c>
      <c r="AA27" s="1" t="s">
        <v>69</v>
      </c>
      <c r="AB27" s="1" t="s">
        <v>13</v>
      </c>
      <c r="AC27" s="1" t="s">
        <v>4262</v>
      </c>
      <c r="AD27" s="1" t="s">
        <v>4262</v>
      </c>
      <c r="AE27" s="1" t="s">
        <v>69</v>
      </c>
    </row>
    <row r="28" spans="1:85" ht="45" customHeight="1" x14ac:dyDescent="0.25">
      <c r="A28" s="1" t="s">
        <v>1079</v>
      </c>
      <c r="B28" s="1" t="s">
        <v>9</v>
      </c>
      <c r="C28" s="1" t="s">
        <v>10</v>
      </c>
      <c r="D28" s="1" t="s">
        <v>2419</v>
      </c>
      <c r="E28" s="1" t="s">
        <v>3896</v>
      </c>
      <c r="F28" s="1">
        <v>46</v>
      </c>
      <c r="G28" s="1">
        <v>24</v>
      </c>
      <c r="H28" s="1">
        <v>52.17</v>
      </c>
      <c r="I28" s="4">
        <f t="shared" si="0"/>
        <v>87.1111111111111</v>
      </c>
      <c r="J28" s="1" t="s">
        <v>40</v>
      </c>
      <c r="K28" s="1" t="s">
        <v>18</v>
      </c>
      <c r="L28" s="1" t="s">
        <v>48</v>
      </c>
      <c r="M28" s="1" t="s">
        <v>76</v>
      </c>
      <c r="N28" s="1" t="s">
        <v>55</v>
      </c>
      <c r="O28" s="1" t="s">
        <v>18</v>
      </c>
      <c r="P28" s="1" t="s">
        <v>14</v>
      </c>
      <c r="Q28" s="1" t="s">
        <v>19</v>
      </c>
      <c r="R28" s="1" t="s">
        <v>14</v>
      </c>
      <c r="S28" s="1" t="s">
        <v>19</v>
      </c>
      <c r="T28" s="1" t="s">
        <v>4262</v>
      </c>
      <c r="U28" s="1" t="s">
        <v>76</v>
      </c>
      <c r="V28" s="1" t="s">
        <v>66</v>
      </c>
      <c r="W28" s="1" t="s">
        <v>19</v>
      </c>
      <c r="X28" s="1" t="s">
        <v>55</v>
      </c>
      <c r="Y28" s="1" t="s">
        <v>4262</v>
      </c>
      <c r="Z28" s="1" t="s">
        <v>18</v>
      </c>
      <c r="AA28" s="1" t="s">
        <v>18</v>
      </c>
      <c r="AB28" s="1" t="s">
        <v>48</v>
      </c>
      <c r="AC28" s="1" t="s">
        <v>4262</v>
      </c>
      <c r="AD28" s="1" t="s">
        <v>4262</v>
      </c>
      <c r="AE28" s="1" t="s">
        <v>18</v>
      </c>
    </row>
    <row r="29" spans="1:85" s="8" customFormat="1" ht="45" customHeight="1" x14ac:dyDescent="0.25">
      <c r="A29" s="1" t="s">
        <v>1079</v>
      </c>
      <c r="B29" s="1" t="s">
        <v>9</v>
      </c>
      <c r="C29" s="1" t="s">
        <v>10</v>
      </c>
      <c r="D29" s="1" t="s">
        <v>2135</v>
      </c>
      <c r="E29" s="1" t="s">
        <v>3897</v>
      </c>
      <c r="F29" s="1">
        <v>10</v>
      </c>
      <c r="G29" s="1">
        <v>9</v>
      </c>
      <c r="H29" s="1">
        <v>90</v>
      </c>
      <c r="I29" s="4">
        <f t="shared" si="0"/>
        <v>74.555555555555543</v>
      </c>
      <c r="J29" s="1" t="s">
        <v>3360</v>
      </c>
      <c r="K29" s="1" t="s">
        <v>17</v>
      </c>
      <c r="L29" s="1" t="s">
        <v>3361</v>
      </c>
      <c r="M29" s="1" t="s">
        <v>30</v>
      </c>
      <c r="N29" s="1" t="s">
        <v>62</v>
      </c>
      <c r="O29" s="1" t="s">
        <v>3361</v>
      </c>
      <c r="P29" s="1" t="s">
        <v>3361</v>
      </c>
      <c r="Q29" s="1" t="s">
        <v>30</v>
      </c>
      <c r="R29" s="1" t="s">
        <v>3361</v>
      </c>
      <c r="S29" s="1" t="s">
        <v>17</v>
      </c>
      <c r="T29" s="1" t="s">
        <v>4262</v>
      </c>
      <c r="U29" s="1" t="s">
        <v>30</v>
      </c>
      <c r="V29" s="1" t="s">
        <v>3361</v>
      </c>
      <c r="W29" s="1" t="s">
        <v>3361</v>
      </c>
      <c r="X29" s="1" t="s">
        <v>3361</v>
      </c>
      <c r="Y29" s="1" t="s">
        <v>4262</v>
      </c>
      <c r="Z29" s="1" t="s">
        <v>30</v>
      </c>
      <c r="AA29" s="1" t="s">
        <v>30</v>
      </c>
      <c r="AB29" s="1" t="s">
        <v>30</v>
      </c>
      <c r="AC29" s="1" t="s">
        <v>4262</v>
      </c>
      <c r="AD29" s="1" t="s">
        <v>4262</v>
      </c>
      <c r="AE29" s="1" t="s">
        <v>3361</v>
      </c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</row>
    <row r="30" spans="1:85" s="8" customFormat="1" ht="45" customHeight="1" x14ac:dyDescent="0.25">
      <c r="A30" s="1" t="s">
        <v>1079</v>
      </c>
      <c r="B30" s="1" t="s">
        <v>1191</v>
      </c>
      <c r="C30" s="1" t="s">
        <v>499</v>
      </c>
      <c r="D30" s="1" t="s">
        <v>2422</v>
      </c>
      <c r="E30" s="1" t="s">
        <v>2423</v>
      </c>
      <c r="F30" s="1">
        <v>30</v>
      </c>
      <c r="G30" s="1">
        <v>12</v>
      </c>
      <c r="H30" s="1">
        <v>40</v>
      </c>
      <c r="I30" s="4">
        <f>(J30+K30+L30+M30+N30+O30+P30+Q30+R30+S30+T30+U30+V30+W30+X30+Y30+Z30+AA30+AB30+AC30+AD30+AE30)*100/22</f>
        <v>90.909090909090935</v>
      </c>
      <c r="J30" s="1" t="s">
        <v>13</v>
      </c>
      <c r="K30" s="1" t="s">
        <v>13</v>
      </c>
      <c r="L30" s="1" t="s">
        <v>79</v>
      </c>
      <c r="M30" s="1" t="s">
        <v>14</v>
      </c>
      <c r="N30" s="1" t="s">
        <v>40</v>
      </c>
      <c r="O30" s="1" t="s">
        <v>59</v>
      </c>
      <c r="P30" s="1" t="s">
        <v>48</v>
      </c>
      <c r="Q30" s="1" t="s">
        <v>14</v>
      </c>
      <c r="R30" s="1" t="s">
        <v>14</v>
      </c>
      <c r="S30" s="1" t="s">
        <v>62</v>
      </c>
      <c r="T30" s="1" t="s">
        <v>13</v>
      </c>
      <c r="U30" s="1" t="s">
        <v>48</v>
      </c>
      <c r="V30" s="1" t="s">
        <v>48</v>
      </c>
      <c r="W30" s="1" t="s">
        <v>59</v>
      </c>
      <c r="X30" s="1" t="s">
        <v>14</v>
      </c>
      <c r="Y30" s="1" t="s">
        <v>14</v>
      </c>
      <c r="Z30" s="1" t="s">
        <v>14</v>
      </c>
      <c r="AA30" s="1" t="s">
        <v>14</v>
      </c>
      <c r="AB30" s="1" t="s">
        <v>13</v>
      </c>
      <c r="AC30" s="1" t="s">
        <v>13</v>
      </c>
      <c r="AD30" s="1" t="s">
        <v>13</v>
      </c>
      <c r="AE30" s="1" t="s">
        <v>48</v>
      </c>
      <c r="AG30" s="7"/>
      <c r="AI30" s="7"/>
      <c r="AK30" s="7"/>
      <c r="AM30" s="7"/>
      <c r="AN30" s="7"/>
      <c r="AP30" s="7"/>
      <c r="AR30" s="7"/>
      <c r="AT30" s="7"/>
      <c r="AV30" s="7"/>
      <c r="AW30" s="7"/>
      <c r="AY30" s="7"/>
      <c r="BA30" s="7"/>
      <c r="BC30" s="7"/>
      <c r="BE30" s="7"/>
      <c r="BF30" s="7"/>
      <c r="BH30" s="7"/>
      <c r="BJ30" s="7"/>
      <c r="BL30" s="7"/>
      <c r="BN30" s="7"/>
      <c r="BO30" s="7"/>
      <c r="BQ30" s="7"/>
      <c r="BS30" s="7"/>
      <c r="BU30" s="7"/>
      <c r="BW30" s="7"/>
      <c r="BX30" s="7"/>
      <c r="BZ30" s="7"/>
      <c r="CB30" s="7"/>
      <c r="CD30" s="7"/>
      <c r="CF30" s="7"/>
      <c r="CG30" s="7"/>
    </row>
    <row r="31" spans="1:85" s="8" customFormat="1" ht="45" customHeight="1" x14ac:dyDescent="0.25">
      <c r="A31" s="1" t="s">
        <v>1079</v>
      </c>
      <c r="B31" s="1" t="s">
        <v>1191</v>
      </c>
      <c r="C31" s="1" t="s">
        <v>499</v>
      </c>
      <c r="D31" s="1" t="s">
        <v>2424</v>
      </c>
      <c r="E31" s="1" t="s">
        <v>2425</v>
      </c>
      <c r="F31" s="1">
        <v>194</v>
      </c>
      <c r="G31" s="1">
        <v>95</v>
      </c>
      <c r="H31" s="1">
        <v>48.97</v>
      </c>
      <c r="I31" s="4">
        <f t="shared" ref="I31:I48" si="1">(J31+K31+L31+M31+N31+O31+P31+Q31+R31+S31+T31+U31+V31+W31+X31+Y31+Z31+AA31+AB31+AC31+AD31+AE31)*100/22</f>
        <v>80.545454545454547</v>
      </c>
      <c r="J31" s="1" t="s">
        <v>48</v>
      </c>
      <c r="K31" s="1" t="s">
        <v>50</v>
      </c>
      <c r="L31" s="1" t="s">
        <v>3404</v>
      </c>
      <c r="M31" s="1" t="s">
        <v>55</v>
      </c>
      <c r="N31" s="1" t="s">
        <v>3357</v>
      </c>
      <c r="O31" s="1" t="s">
        <v>3457</v>
      </c>
      <c r="P31" s="1" t="s">
        <v>55</v>
      </c>
      <c r="Q31" s="1" t="s">
        <v>72</v>
      </c>
      <c r="R31" s="1" t="s">
        <v>39</v>
      </c>
      <c r="S31" s="1" t="s">
        <v>21</v>
      </c>
      <c r="T31" s="1" t="s">
        <v>72</v>
      </c>
      <c r="U31" s="1" t="s">
        <v>72</v>
      </c>
      <c r="V31" s="1" t="s">
        <v>39</v>
      </c>
      <c r="W31" s="1" t="s">
        <v>39</v>
      </c>
      <c r="X31" s="1" t="s">
        <v>18</v>
      </c>
      <c r="Y31" s="1" t="s">
        <v>3360</v>
      </c>
      <c r="Z31" s="1" t="s">
        <v>59</v>
      </c>
      <c r="AA31" s="1" t="s">
        <v>50</v>
      </c>
      <c r="AB31" s="1" t="s">
        <v>50</v>
      </c>
      <c r="AC31" s="1" t="s">
        <v>55</v>
      </c>
      <c r="AD31" s="1" t="s">
        <v>19</v>
      </c>
      <c r="AE31" s="1" t="s">
        <v>3361</v>
      </c>
      <c r="AG31" s="7"/>
      <c r="AI31" s="7"/>
      <c r="AK31" s="7"/>
      <c r="AM31" s="7"/>
      <c r="AN31" s="7"/>
      <c r="AP31" s="7"/>
      <c r="AR31" s="7"/>
      <c r="AT31" s="7"/>
      <c r="AV31" s="7"/>
      <c r="AW31" s="7"/>
      <c r="AY31" s="7"/>
      <c r="BA31" s="7"/>
      <c r="BC31" s="7"/>
      <c r="BE31" s="7"/>
      <c r="BF31" s="7"/>
      <c r="BH31" s="7"/>
      <c r="BJ31" s="7"/>
      <c r="BL31" s="7"/>
      <c r="BN31" s="7"/>
      <c r="BO31" s="7"/>
      <c r="BQ31" s="7"/>
      <c r="BS31" s="7"/>
      <c r="BU31" s="7"/>
      <c r="BW31" s="7"/>
      <c r="BX31" s="7"/>
      <c r="BZ31" s="7"/>
      <c r="CB31" s="7"/>
      <c r="CD31" s="7"/>
      <c r="CF31" s="7"/>
      <c r="CG31" s="7"/>
    </row>
    <row r="32" spans="1:85" s="2" customFormat="1" ht="45" customHeight="1" x14ac:dyDescent="0.25">
      <c r="A32" s="1" t="s">
        <v>1079</v>
      </c>
      <c r="B32" s="1" t="s">
        <v>1191</v>
      </c>
      <c r="C32" s="1" t="s">
        <v>499</v>
      </c>
      <c r="D32" s="1" t="s">
        <v>2135</v>
      </c>
      <c r="E32" s="1" t="s">
        <v>3898</v>
      </c>
      <c r="F32" s="1">
        <v>12</v>
      </c>
      <c r="G32" s="1">
        <v>5</v>
      </c>
      <c r="H32" s="1">
        <v>41.67</v>
      </c>
      <c r="I32" s="4">
        <f t="shared" si="1"/>
        <v>93.409090909090935</v>
      </c>
      <c r="J32" s="1" t="s">
        <v>13</v>
      </c>
      <c r="K32" s="1" t="s">
        <v>13</v>
      </c>
      <c r="L32" s="1" t="s">
        <v>13</v>
      </c>
      <c r="M32" s="1" t="s">
        <v>13</v>
      </c>
      <c r="N32" s="1" t="s">
        <v>39</v>
      </c>
      <c r="O32" s="1" t="s">
        <v>39</v>
      </c>
      <c r="P32" s="1" t="s">
        <v>13</v>
      </c>
      <c r="Q32" s="1" t="s">
        <v>13</v>
      </c>
      <c r="R32" s="1" t="s">
        <v>13</v>
      </c>
      <c r="S32" s="1" t="s">
        <v>30</v>
      </c>
      <c r="T32" s="1" t="s">
        <v>13</v>
      </c>
      <c r="U32" s="1" t="s">
        <v>39</v>
      </c>
      <c r="V32" s="1" t="s">
        <v>39</v>
      </c>
      <c r="W32" s="1" t="s">
        <v>13</v>
      </c>
      <c r="X32" s="1" t="s">
        <v>39</v>
      </c>
      <c r="Y32" s="1" t="s">
        <v>39</v>
      </c>
      <c r="Z32" s="1" t="s">
        <v>13</v>
      </c>
      <c r="AA32" s="1" t="s">
        <v>13</v>
      </c>
      <c r="AB32" s="1" t="s">
        <v>13</v>
      </c>
      <c r="AC32" s="1" t="s">
        <v>13</v>
      </c>
      <c r="AD32" s="1" t="s">
        <v>13</v>
      </c>
      <c r="AE32" s="1" t="s">
        <v>13</v>
      </c>
    </row>
    <row r="33" spans="1:31" s="2" customFormat="1" ht="45" customHeight="1" x14ac:dyDescent="0.25">
      <c r="A33" s="1" t="s">
        <v>1079</v>
      </c>
      <c r="B33" s="1" t="s">
        <v>1191</v>
      </c>
      <c r="C33" s="1" t="s">
        <v>499</v>
      </c>
      <c r="D33" s="1" t="s">
        <v>2428</v>
      </c>
      <c r="E33" s="1" t="s">
        <v>3899</v>
      </c>
      <c r="F33" s="1">
        <v>7</v>
      </c>
      <c r="G33" s="1">
        <v>3</v>
      </c>
      <c r="H33" s="1">
        <v>42.86</v>
      </c>
      <c r="I33" s="4">
        <f>(J33+K33+L33+M33+N33+O33+P33+Q33+R33+S33+T33+U33+V33+W33+X33+Y33+Z33+AA33+AB33+AC33+AD33+AE33)*100/22</f>
        <v>95.454545454545453</v>
      </c>
      <c r="J33" s="1" t="s">
        <v>13</v>
      </c>
      <c r="K33" s="1" t="s">
        <v>13</v>
      </c>
      <c r="L33" s="1" t="s">
        <v>13</v>
      </c>
      <c r="M33" s="1" t="s">
        <v>13</v>
      </c>
      <c r="N33" s="1"/>
      <c r="O33" s="1" t="s">
        <v>13</v>
      </c>
      <c r="P33" s="1" t="s">
        <v>13</v>
      </c>
      <c r="Q33" s="1" t="s">
        <v>13</v>
      </c>
      <c r="R33" s="1" t="s">
        <v>13</v>
      </c>
      <c r="S33" s="1" t="s">
        <v>13</v>
      </c>
      <c r="T33" s="1" t="s">
        <v>13</v>
      </c>
      <c r="U33" s="1" t="s">
        <v>13</v>
      </c>
      <c r="V33" s="1" t="s">
        <v>13</v>
      </c>
      <c r="W33" s="1" t="s">
        <v>13</v>
      </c>
      <c r="X33" s="1" t="s">
        <v>13</v>
      </c>
      <c r="Y33" s="1" t="s">
        <v>13</v>
      </c>
      <c r="Z33" s="1" t="s">
        <v>13</v>
      </c>
      <c r="AA33" s="1" t="s">
        <v>13</v>
      </c>
      <c r="AB33" s="1" t="s">
        <v>13</v>
      </c>
      <c r="AC33" s="1" t="s">
        <v>13</v>
      </c>
      <c r="AD33" s="1" t="s">
        <v>13</v>
      </c>
      <c r="AE33" s="1" t="s">
        <v>13</v>
      </c>
    </row>
    <row r="34" spans="1:31" s="2" customFormat="1" ht="45" customHeight="1" x14ac:dyDescent="0.25">
      <c r="A34" s="1" t="s">
        <v>1079</v>
      </c>
      <c r="B34" s="1" t="s">
        <v>1191</v>
      </c>
      <c r="C34" s="1" t="s">
        <v>499</v>
      </c>
      <c r="D34" s="1" t="s">
        <v>2427</v>
      </c>
      <c r="E34" s="1" t="s">
        <v>3900</v>
      </c>
      <c r="F34" s="1">
        <v>10</v>
      </c>
      <c r="G34" s="1">
        <v>5</v>
      </c>
      <c r="H34" s="1">
        <v>50</v>
      </c>
      <c r="I34" s="4">
        <f t="shared" si="1"/>
        <v>96.13636363636364</v>
      </c>
      <c r="J34" s="1" t="s">
        <v>13</v>
      </c>
      <c r="K34" s="1" t="s">
        <v>13</v>
      </c>
      <c r="L34" s="1" t="s">
        <v>39</v>
      </c>
      <c r="M34" s="1" t="s">
        <v>13</v>
      </c>
      <c r="N34" s="1" t="s">
        <v>13</v>
      </c>
      <c r="O34" s="1" t="s">
        <v>13</v>
      </c>
      <c r="P34" s="1" t="s">
        <v>13</v>
      </c>
      <c r="Q34" s="1" t="s">
        <v>13</v>
      </c>
      <c r="R34" s="1" t="s">
        <v>13</v>
      </c>
      <c r="S34" s="1" t="s">
        <v>30</v>
      </c>
      <c r="T34" s="1" t="s">
        <v>13</v>
      </c>
      <c r="U34" s="1" t="s">
        <v>13</v>
      </c>
      <c r="V34" s="1" t="s">
        <v>13</v>
      </c>
      <c r="W34" s="1" t="s">
        <v>13</v>
      </c>
      <c r="X34" s="1" t="s">
        <v>13</v>
      </c>
      <c r="Y34" s="1" t="s">
        <v>3356</v>
      </c>
      <c r="Z34" s="1" t="s">
        <v>13</v>
      </c>
      <c r="AA34" s="1" t="s">
        <v>13</v>
      </c>
      <c r="AB34" s="1" t="s">
        <v>13</v>
      </c>
      <c r="AC34" s="1" t="s">
        <v>13</v>
      </c>
      <c r="AD34" s="1" t="s">
        <v>13</v>
      </c>
      <c r="AE34" s="1" t="s">
        <v>13</v>
      </c>
    </row>
    <row r="35" spans="1:31" s="2" customFormat="1" ht="45" customHeight="1" x14ac:dyDescent="0.25">
      <c r="A35" s="1" t="s">
        <v>1079</v>
      </c>
      <c r="B35" s="1" t="s">
        <v>1191</v>
      </c>
      <c r="C35" s="1" t="s">
        <v>499</v>
      </c>
      <c r="D35" s="1" t="s">
        <v>2424</v>
      </c>
      <c r="E35" s="1" t="s">
        <v>3901</v>
      </c>
      <c r="F35" s="1">
        <v>11</v>
      </c>
      <c r="G35" s="1">
        <v>11</v>
      </c>
      <c r="H35" s="1">
        <v>100</v>
      </c>
      <c r="I35" s="4">
        <f t="shared" si="1"/>
        <v>96.909090909090907</v>
      </c>
      <c r="J35" s="1" t="s">
        <v>13</v>
      </c>
      <c r="K35" s="1" t="s">
        <v>13</v>
      </c>
      <c r="L35" s="1" t="s">
        <v>13</v>
      </c>
      <c r="M35" s="1" t="s">
        <v>48</v>
      </c>
      <c r="N35" s="1" t="s">
        <v>40</v>
      </c>
      <c r="O35" s="1" t="s">
        <v>13</v>
      </c>
      <c r="P35" s="1" t="s">
        <v>13</v>
      </c>
      <c r="Q35" s="1" t="s">
        <v>13</v>
      </c>
      <c r="R35" s="1" t="s">
        <v>13</v>
      </c>
      <c r="S35" s="1" t="s">
        <v>40</v>
      </c>
      <c r="T35" s="1" t="s">
        <v>13</v>
      </c>
      <c r="U35" s="1" t="s">
        <v>13</v>
      </c>
      <c r="V35" s="1" t="s">
        <v>50</v>
      </c>
      <c r="W35" s="1" t="s">
        <v>13</v>
      </c>
      <c r="X35" s="1" t="s">
        <v>13</v>
      </c>
      <c r="Y35" s="1" t="s">
        <v>40</v>
      </c>
      <c r="Z35" s="1" t="s">
        <v>48</v>
      </c>
      <c r="AA35" s="1" t="s">
        <v>13</v>
      </c>
      <c r="AB35" s="1" t="s">
        <v>48</v>
      </c>
      <c r="AC35" s="1" t="s">
        <v>13</v>
      </c>
      <c r="AD35" s="1" t="s">
        <v>13</v>
      </c>
      <c r="AE35" s="1" t="s">
        <v>13</v>
      </c>
    </row>
    <row r="36" spans="1:31" s="2" customFormat="1" ht="45" customHeight="1" x14ac:dyDescent="0.25">
      <c r="A36" s="1" t="s">
        <v>1079</v>
      </c>
      <c r="B36" s="1" t="s">
        <v>1191</v>
      </c>
      <c r="C36" s="1" t="s">
        <v>499</v>
      </c>
      <c r="D36" s="1" t="s">
        <v>2424</v>
      </c>
      <c r="E36" s="1" t="s">
        <v>3902</v>
      </c>
      <c r="F36" s="1">
        <v>16</v>
      </c>
      <c r="G36" s="1">
        <v>9</v>
      </c>
      <c r="H36" s="1">
        <v>56.25</v>
      </c>
      <c r="I36" s="4">
        <f t="shared" si="1"/>
        <v>95.772727272727266</v>
      </c>
      <c r="J36" s="1" t="s">
        <v>13</v>
      </c>
      <c r="K36" s="1" t="s">
        <v>13</v>
      </c>
      <c r="L36" s="1" t="s">
        <v>13</v>
      </c>
      <c r="M36" s="1" t="s">
        <v>13</v>
      </c>
      <c r="N36" s="1" t="s">
        <v>76</v>
      </c>
      <c r="O36" s="1" t="s">
        <v>13</v>
      </c>
      <c r="P36" s="1" t="s">
        <v>13</v>
      </c>
      <c r="Q36" s="1" t="s">
        <v>13</v>
      </c>
      <c r="R36" s="1" t="s">
        <v>13</v>
      </c>
      <c r="S36" s="1" t="s">
        <v>19</v>
      </c>
      <c r="T36" s="1" t="s">
        <v>13</v>
      </c>
      <c r="U36" s="1" t="s">
        <v>13</v>
      </c>
      <c r="V36" s="1" t="s">
        <v>13</v>
      </c>
      <c r="W36" s="1" t="s">
        <v>13</v>
      </c>
      <c r="X36" s="1" t="s">
        <v>13</v>
      </c>
      <c r="Y36" s="1" t="s">
        <v>17</v>
      </c>
      <c r="Z36" s="1" t="s">
        <v>13</v>
      </c>
      <c r="AA36" s="1" t="s">
        <v>13</v>
      </c>
      <c r="AB36" s="1" t="s">
        <v>13</v>
      </c>
      <c r="AC36" s="1" t="s">
        <v>19</v>
      </c>
      <c r="AD36" s="1" t="s">
        <v>50</v>
      </c>
      <c r="AE36" s="1" t="s">
        <v>50</v>
      </c>
    </row>
    <row r="37" spans="1:31" s="2" customFormat="1" ht="45" customHeight="1" x14ac:dyDescent="0.25">
      <c r="A37" s="1" t="s">
        <v>1079</v>
      </c>
      <c r="B37" s="1" t="s">
        <v>1191</v>
      </c>
      <c r="C37" s="1" t="s">
        <v>499</v>
      </c>
      <c r="D37" s="1" t="s">
        <v>2431</v>
      </c>
      <c r="E37" s="1" t="s">
        <v>3903</v>
      </c>
      <c r="F37" s="1">
        <v>12</v>
      </c>
      <c r="G37" s="1">
        <v>6</v>
      </c>
      <c r="H37" s="1">
        <v>50</v>
      </c>
      <c r="I37" s="4">
        <f t="shared" si="1"/>
        <v>88.227272727272734</v>
      </c>
      <c r="J37" s="1" t="s">
        <v>13</v>
      </c>
      <c r="K37" s="1" t="s">
        <v>13</v>
      </c>
      <c r="L37" s="1" t="s">
        <v>39</v>
      </c>
      <c r="M37" s="1" t="s">
        <v>59</v>
      </c>
      <c r="N37" s="1" t="s">
        <v>3356</v>
      </c>
      <c r="O37" s="1" t="s">
        <v>30</v>
      </c>
      <c r="P37" s="1" t="s">
        <v>39</v>
      </c>
      <c r="Q37" s="1" t="s">
        <v>13</v>
      </c>
      <c r="R37" s="1" t="s">
        <v>13</v>
      </c>
      <c r="S37" s="1" t="s">
        <v>3363</v>
      </c>
      <c r="T37" s="1" t="s">
        <v>13</v>
      </c>
      <c r="U37" s="1" t="s">
        <v>13</v>
      </c>
      <c r="V37" s="1" t="s">
        <v>59</v>
      </c>
      <c r="W37" s="1" t="s">
        <v>13</v>
      </c>
      <c r="X37" s="1" t="s">
        <v>13</v>
      </c>
      <c r="Y37" s="1" t="s">
        <v>30</v>
      </c>
      <c r="Z37" s="1" t="s">
        <v>13</v>
      </c>
      <c r="AA37" s="1" t="s">
        <v>13</v>
      </c>
      <c r="AB37" s="1" t="s">
        <v>13</v>
      </c>
      <c r="AC37" s="1" t="s">
        <v>13</v>
      </c>
      <c r="AD37" s="1" t="s">
        <v>13</v>
      </c>
      <c r="AE37" s="1" t="s">
        <v>39</v>
      </c>
    </row>
    <row r="38" spans="1:31" s="2" customFormat="1" ht="45" customHeight="1" x14ac:dyDescent="0.25">
      <c r="A38" s="1" t="s">
        <v>1079</v>
      </c>
      <c r="B38" s="1" t="s">
        <v>1191</v>
      </c>
      <c r="C38" s="1" t="s">
        <v>499</v>
      </c>
      <c r="D38" s="1" t="s">
        <v>2435</v>
      </c>
      <c r="E38" s="1" t="s">
        <v>3904</v>
      </c>
      <c r="F38" s="1">
        <v>13</v>
      </c>
      <c r="G38" s="1">
        <v>7</v>
      </c>
      <c r="H38" s="1">
        <v>53.85</v>
      </c>
      <c r="I38" s="4">
        <f t="shared" si="1"/>
        <v>84.636363636363612</v>
      </c>
      <c r="J38" s="1" t="s">
        <v>76</v>
      </c>
      <c r="K38" s="1" t="s">
        <v>76</v>
      </c>
      <c r="L38" s="1" t="s">
        <v>3360</v>
      </c>
      <c r="M38" s="1" t="s">
        <v>76</v>
      </c>
      <c r="N38" s="1" t="s">
        <v>76</v>
      </c>
      <c r="O38" s="1" t="s">
        <v>76</v>
      </c>
      <c r="P38" s="1" t="s">
        <v>76</v>
      </c>
      <c r="Q38" s="1" t="s">
        <v>76</v>
      </c>
      <c r="R38" s="1" t="s">
        <v>76</v>
      </c>
      <c r="S38" s="1" t="s">
        <v>76</v>
      </c>
      <c r="T38" s="1" t="s">
        <v>76</v>
      </c>
      <c r="U38" s="1" t="s">
        <v>76</v>
      </c>
      <c r="V38" s="1" t="s">
        <v>76</v>
      </c>
      <c r="W38" s="1" t="s">
        <v>76</v>
      </c>
      <c r="X38" s="1" t="s">
        <v>76</v>
      </c>
      <c r="Y38" s="1" t="s">
        <v>76</v>
      </c>
      <c r="Z38" s="1" t="s">
        <v>76</v>
      </c>
      <c r="AA38" s="1" t="s">
        <v>3360</v>
      </c>
      <c r="AB38" s="1" t="s">
        <v>76</v>
      </c>
      <c r="AC38" s="1" t="s">
        <v>76</v>
      </c>
      <c r="AD38" s="1" t="s">
        <v>76</v>
      </c>
      <c r="AE38" s="1" t="s">
        <v>76</v>
      </c>
    </row>
    <row r="39" spans="1:31" s="2" customFormat="1" ht="45" customHeight="1" x14ac:dyDescent="0.25">
      <c r="A39" s="1" t="s">
        <v>1079</v>
      </c>
      <c r="B39" s="1" t="s">
        <v>1191</v>
      </c>
      <c r="C39" s="1" t="s">
        <v>499</v>
      </c>
      <c r="D39" s="1" t="s">
        <v>2436</v>
      </c>
      <c r="E39" s="1" t="s">
        <v>2437</v>
      </c>
      <c r="F39" s="1">
        <v>15</v>
      </c>
      <c r="G39" s="1">
        <v>7</v>
      </c>
      <c r="H39" s="1">
        <v>46.67</v>
      </c>
      <c r="I39" s="4">
        <f t="shared" si="1"/>
        <v>71.72727272727272</v>
      </c>
      <c r="J39" s="1" t="s">
        <v>30</v>
      </c>
      <c r="K39" s="1" t="s">
        <v>30</v>
      </c>
      <c r="L39" s="1" t="s">
        <v>76</v>
      </c>
      <c r="M39" s="1" t="s">
        <v>3360</v>
      </c>
      <c r="N39" s="1" t="s">
        <v>3792</v>
      </c>
      <c r="O39" s="1" t="s">
        <v>17</v>
      </c>
      <c r="P39" s="1" t="s">
        <v>3356</v>
      </c>
      <c r="Q39" s="1" t="s">
        <v>59</v>
      </c>
      <c r="R39" s="1" t="s">
        <v>3360</v>
      </c>
      <c r="S39" s="1" t="s">
        <v>20</v>
      </c>
      <c r="T39" s="1" t="s">
        <v>3360</v>
      </c>
      <c r="U39" s="1" t="s">
        <v>59</v>
      </c>
      <c r="V39" s="1" t="s">
        <v>17</v>
      </c>
      <c r="W39" s="1" t="s">
        <v>3360</v>
      </c>
      <c r="X39" s="1" t="s">
        <v>76</v>
      </c>
      <c r="Y39" s="1" t="s">
        <v>3360</v>
      </c>
      <c r="Z39" s="1" t="s">
        <v>76</v>
      </c>
      <c r="AA39" s="1" t="s">
        <v>76</v>
      </c>
      <c r="AB39" s="1" t="s">
        <v>76</v>
      </c>
      <c r="AC39" s="1" t="s">
        <v>76</v>
      </c>
      <c r="AD39" s="1" t="s">
        <v>76</v>
      </c>
      <c r="AE39" s="1" t="s">
        <v>3360</v>
      </c>
    </row>
    <row r="40" spans="1:31" s="2" customFormat="1" ht="45" customHeight="1" x14ac:dyDescent="0.25">
      <c r="A40" s="1" t="s">
        <v>1079</v>
      </c>
      <c r="B40" s="1" t="s">
        <v>1191</v>
      </c>
      <c r="C40" s="1" t="s">
        <v>499</v>
      </c>
      <c r="D40" s="1" t="s">
        <v>2436</v>
      </c>
      <c r="E40" s="1" t="s">
        <v>3905</v>
      </c>
      <c r="F40" s="1">
        <v>4</v>
      </c>
      <c r="G40" s="1">
        <v>5</v>
      </c>
      <c r="H40" s="1">
        <v>125</v>
      </c>
      <c r="I40" s="4">
        <f t="shared" si="1"/>
        <v>100</v>
      </c>
      <c r="J40" s="1" t="s">
        <v>13</v>
      </c>
      <c r="K40" s="1" t="s">
        <v>13</v>
      </c>
      <c r="L40" s="1" t="s">
        <v>13</v>
      </c>
      <c r="M40" s="1" t="s">
        <v>13</v>
      </c>
      <c r="N40" s="1" t="s">
        <v>13</v>
      </c>
      <c r="O40" s="1" t="s">
        <v>13</v>
      </c>
      <c r="P40" s="1" t="s">
        <v>13</v>
      </c>
      <c r="Q40" s="1" t="s">
        <v>13</v>
      </c>
      <c r="R40" s="1" t="s">
        <v>13</v>
      </c>
      <c r="S40" s="1" t="s">
        <v>13</v>
      </c>
      <c r="T40" s="1" t="s">
        <v>13</v>
      </c>
      <c r="U40" s="1" t="s">
        <v>13</v>
      </c>
      <c r="V40" s="1" t="s">
        <v>13</v>
      </c>
      <c r="W40" s="1" t="s">
        <v>13</v>
      </c>
      <c r="X40" s="1" t="s">
        <v>13</v>
      </c>
      <c r="Y40" s="1" t="s">
        <v>13</v>
      </c>
      <c r="Z40" s="1" t="s">
        <v>13</v>
      </c>
      <c r="AA40" s="1" t="s">
        <v>13</v>
      </c>
      <c r="AB40" s="1" t="s">
        <v>13</v>
      </c>
      <c r="AC40" s="1" t="s">
        <v>13</v>
      </c>
      <c r="AD40" s="1" t="s">
        <v>13</v>
      </c>
      <c r="AE40" s="1" t="s">
        <v>13</v>
      </c>
    </row>
    <row r="41" spans="1:31" s="2" customFormat="1" ht="45" customHeight="1" x14ac:dyDescent="0.25">
      <c r="A41" s="1" t="s">
        <v>1079</v>
      </c>
      <c r="B41" s="1" t="s">
        <v>1191</v>
      </c>
      <c r="C41" s="1" t="s">
        <v>499</v>
      </c>
      <c r="D41" s="1" t="s">
        <v>2436</v>
      </c>
      <c r="E41" s="1" t="s">
        <v>2438</v>
      </c>
      <c r="F41" s="1">
        <v>5</v>
      </c>
      <c r="G41" s="1">
        <v>4</v>
      </c>
      <c r="H41" s="1">
        <v>80</v>
      </c>
      <c r="I41" s="4">
        <f t="shared" si="1"/>
        <v>94.318181818181813</v>
      </c>
      <c r="J41" s="1" t="s">
        <v>13</v>
      </c>
      <c r="K41" s="1" t="s">
        <v>13</v>
      </c>
      <c r="L41" s="1" t="s">
        <v>13</v>
      </c>
      <c r="M41" s="1" t="s">
        <v>13</v>
      </c>
      <c r="N41" s="1" t="s">
        <v>13</v>
      </c>
      <c r="O41" s="1" t="s">
        <v>13</v>
      </c>
      <c r="P41" s="1" t="s">
        <v>13</v>
      </c>
      <c r="Q41" s="1" t="s">
        <v>13</v>
      </c>
      <c r="R41" s="1" t="s">
        <v>13</v>
      </c>
      <c r="S41" s="1">
        <v>0</v>
      </c>
      <c r="T41" s="1" t="s">
        <v>13</v>
      </c>
      <c r="U41" s="1" t="s">
        <v>13</v>
      </c>
      <c r="V41" s="1" t="s">
        <v>13</v>
      </c>
      <c r="W41" s="1" t="s">
        <v>13</v>
      </c>
      <c r="X41" s="1" t="s">
        <v>13</v>
      </c>
      <c r="Y41" s="1" t="s">
        <v>30</v>
      </c>
      <c r="Z41" s="1" t="s">
        <v>13</v>
      </c>
      <c r="AA41" s="1" t="s">
        <v>13</v>
      </c>
      <c r="AB41" s="1" t="s">
        <v>13</v>
      </c>
      <c r="AC41" s="1" t="s">
        <v>13</v>
      </c>
      <c r="AD41" s="1" t="s">
        <v>13</v>
      </c>
      <c r="AE41" s="1" t="s">
        <v>13</v>
      </c>
    </row>
    <row r="42" spans="1:31" s="2" customFormat="1" ht="45" customHeight="1" x14ac:dyDescent="0.25">
      <c r="A42" s="1" t="s">
        <v>1079</v>
      </c>
      <c r="B42" s="1" t="s">
        <v>1191</v>
      </c>
      <c r="C42" s="1" t="s">
        <v>499</v>
      </c>
      <c r="D42" s="1" t="s">
        <v>2439</v>
      </c>
      <c r="E42" s="1" t="s">
        <v>2440</v>
      </c>
      <c r="F42" s="1">
        <v>5</v>
      </c>
      <c r="G42" s="1">
        <v>4</v>
      </c>
      <c r="H42" s="1">
        <v>80</v>
      </c>
      <c r="I42" s="4">
        <f t="shared" si="1"/>
        <v>88.63636363636364</v>
      </c>
      <c r="J42" s="1" t="s">
        <v>30</v>
      </c>
      <c r="K42" s="1" t="s">
        <v>13</v>
      </c>
      <c r="L42" s="1" t="s">
        <v>13</v>
      </c>
      <c r="M42" s="1" t="s">
        <v>30</v>
      </c>
      <c r="N42" s="1" t="s">
        <v>13</v>
      </c>
      <c r="O42" s="1" t="s">
        <v>13</v>
      </c>
      <c r="P42" s="1" t="s">
        <v>13</v>
      </c>
      <c r="Q42" s="1" t="s">
        <v>13</v>
      </c>
      <c r="R42" s="1" t="s">
        <v>30</v>
      </c>
      <c r="S42" s="1" t="s">
        <v>91</v>
      </c>
      <c r="T42" s="1" t="s">
        <v>13</v>
      </c>
      <c r="U42" s="1" t="s">
        <v>13</v>
      </c>
      <c r="V42" s="1" t="s">
        <v>30</v>
      </c>
      <c r="W42" s="1" t="s">
        <v>13</v>
      </c>
      <c r="X42" s="1" t="s">
        <v>30</v>
      </c>
      <c r="Y42" s="1" t="s">
        <v>13</v>
      </c>
      <c r="Z42" s="1" t="s">
        <v>13</v>
      </c>
      <c r="AA42" s="1" t="s">
        <v>30</v>
      </c>
      <c r="AB42" s="1" t="s">
        <v>13</v>
      </c>
      <c r="AC42" s="1" t="s">
        <v>13</v>
      </c>
      <c r="AD42" s="1" t="s">
        <v>30</v>
      </c>
      <c r="AE42" s="1" t="s">
        <v>30</v>
      </c>
    </row>
    <row r="43" spans="1:31" s="2" customFormat="1" ht="45" customHeight="1" x14ac:dyDescent="0.25">
      <c r="A43" s="1" t="s">
        <v>1079</v>
      </c>
      <c r="B43" s="1" t="s">
        <v>1191</v>
      </c>
      <c r="C43" s="1" t="s">
        <v>499</v>
      </c>
      <c r="D43" s="1" t="s">
        <v>2441</v>
      </c>
      <c r="E43" s="1" t="s">
        <v>2442</v>
      </c>
      <c r="F43" s="1">
        <v>12</v>
      </c>
      <c r="G43" s="1">
        <v>8</v>
      </c>
      <c r="H43" s="1">
        <v>66.67</v>
      </c>
      <c r="I43" s="4">
        <f t="shared" si="1"/>
        <v>94.909090909090935</v>
      </c>
      <c r="J43" s="1" t="s">
        <v>13</v>
      </c>
      <c r="K43" s="1" t="s">
        <v>13</v>
      </c>
      <c r="L43" s="1" t="s">
        <v>19</v>
      </c>
      <c r="M43" s="1" t="s">
        <v>19</v>
      </c>
      <c r="N43" s="1" t="s">
        <v>62</v>
      </c>
      <c r="O43" s="1" t="s">
        <v>76</v>
      </c>
      <c r="P43" s="1" t="s">
        <v>13</v>
      </c>
      <c r="Q43" s="1" t="s">
        <v>13</v>
      </c>
      <c r="R43" s="1" t="s">
        <v>13</v>
      </c>
      <c r="S43" s="1" t="s">
        <v>13</v>
      </c>
      <c r="T43" s="1" t="s">
        <v>13</v>
      </c>
      <c r="U43" s="1" t="s">
        <v>13</v>
      </c>
      <c r="V43" s="1" t="s">
        <v>19</v>
      </c>
      <c r="W43" s="1" t="s">
        <v>13</v>
      </c>
      <c r="X43" s="1" t="s">
        <v>13</v>
      </c>
      <c r="Y43" s="1" t="s">
        <v>30</v>
      </c>
      <c r="Z43" s="1" t="s">
        <v>13</v>
      </c>
      <c r="AA43" s="1" t="s">
        <v>13</v>
      </c>
      <c r="AB43" s="1" t="s">
        <v>13</v>
      </c>
      <c r="AC43" s="1" t="s">
        <v>13</v>
      </c>
      <c r="AD43" s="1" t="s">
        <v>13</v>
      </c>
      <c r="AE43" s="1" t="s">
        <v>13</v>
      </c>
    </row>
    <row r="44" spans="1:31" s="2" customFormat="1" ht="45" customHeight="1" x14ac:dyDescent="0.25">
      <c r="A44" s="1" t="s">
        <v>1079</v>
      </c>
      <c r="B44" s="1" t="s">
        <v>1191</v>
      </c>
      <c r="C44" s="1" t="s">
        <v>499</v>
      </c>
      <c r="D44" s="1" t="s">
        <v>2443</v>
      </c>
      <c r="E44" s="1" t="s">
        <v>3906</v>
      </c>
      <c r="F44" s="1">
        <v>67</v>
      </c>
      <c r="G44" s="1">
        <v>33</v>
      </c>
      <c r="H44" s="1">
        <v>49.25</v>
      </c>
      <c r="I44" s="4">
        <f t="shared" si="1"/>
        <v>91.363636363636374</v>
      </c>
      <c r="J44" s="1" t="s">
        <v>13</v>
      </c>
      <c r="K44" s="1" t="s">
        <v>13</v>
      </c>
      <c r="L44" s="1" t="s">
        <v>3359</v>
      </c>
      <c r="M44" s="1" t="s">
        <v>48</v>
      </c>
      <c r="N44" s="1" t="s">
        <v>330</v>
      </c>
      <c r="O44" s="1" t="s">
        <v>29</v>
      </c>
      <c r="P44" s="1" t="s">
        <v>13</v>
      </c>
      <c r="Q44" s="1" t="s">
        <v>13</v>
      </c>
      <c r="R44" s="1" t="s">
        <v>13</v>
      </c>
      <c r="S44" s="1" t="s">
        <v>3792</v>
      </c>
      <c r="T44" s="1" t="s">
        <v>13</v>
      </c>
      <c r="U44" s="1" t="s">
        <v>29</v>
      </c>
      <c r="V44" s="1" t="s">
        <v>70</v>
      </c>
      <c r="W44" s="1" t="s">
        <v>15</v>
      </c>
      <c r="X44" s="1" t="s">
        <v>13</v>
      </c>
      <c r="Y44" s="1" t="s">
        <v>13</v>
      </c>
      <c r="Z44" s="1" t="s">
        <v>44</v>
      </c>
      <c r="AA44" s="1" t="s">
        <v>15</v>
      </c>
      <c r="AB44" s="1" t="s">
        <v>44</v>
      </c>
      <c r="AC44" s="1" t="s">
        <v>15</v>
      </c>
      <c r="AD44" s="1" t="s">
        <v>48</v>
      </c>
      <c r="AE44" s="1" t="s">
        <v>40</v>
      </c>
    </row>
    <row r="45" spans="1:31" ht="45" customHeight="1" x14ac:dyDescent="0.25">
      <c r="A45" s="1" t="s">
        <v>1079</v>
      </c>
      <c r="B45" s="1" t="s">
        <v>1191</v>
      </c>
      <c r="C45" s="1" t="s">
        <v>499</v>
      </c>
      <c r="D45" s="1" t="s">
        <v>2448</v>
      </c>
      <c r="E45" s="1" t="s">
        <v>3907</v>
      </c>
      <c r="F45" s="1">
        <v>30</v>
      </c>
      <c r="G45" s="1">
        <v>13</v>
      </c>
      <c r="H45" s="1">
        <v>43.33</v>
      </c>
      <c r="I45" s="4">
        <f t="shared" si="1"/>
        <v>90.272727272727309</v>
      </c>
      <c r="J45" s="1" t="s">
        <v>14</v>
      </c>
      <c r="K45" s="1" t="s">
        <v>13</v>
      </c>
      <c r="L45" s="1" t="s">
        <v>13</v>
      </c>
      <c r="M45" s="1" t="s">
        <v>13</v>
      </c>
      <c r="N45" s="1" t="s">
        <v>3356</v>
      </c>
      <c r="O45" s="1" t="s">
        <v>48</v>
      </c>
      <c r="P45" s="1" t="s">
        <v>13</v>
      </c>
      <c r="Q45" s="1" t="s">
        <v>13</v>
      </c>
      <c r="R45" s="1" t="s">
        <v>13</v>
      </c>
      <c r="S45" s="1" t="s">
        <v>21</v>
      </c>
      <c r="T45" s="1" t="s">
        <v>13</v>
      </c>
      <c r="U45" s="1" t="s">
        <v>48</v>
      </c>
      <c r="V45" s="1" t="s">
        <v>48</v>
      </c>
      <c r="W45" s="1" t="s">
        <v>72</v>
      </c>
      <c r="X45" s="1" t="s">
        <v>59</v>
      </c>
      <c r="Y45" s="1" t="s">
        <v>66</v>
      </c>
      <c r="Z45" s="1" t="s">
        <v>14</v>
      </c>
      <c r="AA45" s="1" t="s">
        <v>14</v>
      </c>
      <c r="AB45" s="1" t="s">
        <v>14</v>
      </c>
      <c r="AC45" s="1" t="s">
        <v>14</v>
      </c>
      <c r="AD45" s="1" t="s">
        <v>13</v>
      </c>
      <c r="AE45" s="1" t="s">
        <v>14</v>
      </c>
    </row>
    <row r="46" spans="1:31" ht="45" customHeight="1" x14ac:dyDescent="0.25">
      <c r="A46" s="1" t="s">
        <v>1079</v>
      </c>
      <c r="B46" s="1" t="s">
        <v>1191</v>
      </c>
      <c r="C46" s="1" t="s">
        <v>499</v>
      </c>
      <c r="D46" s="1" t="s">
        <v>2441</v>
      </c>
      <c r="E46" s="1" t="s">
        <v>2449</v>
      </c>
      <c r="F46" s="1">
        <v>70</v>
      </c>
      <c r="G46" s="1">
        <v>29</v>
      </c>
      <c r="H46" s="1">
        <v>41.43</v>
      </c>
      <c r="I46" s="4">
        <f t="shared" si="1"/>
        <v>80.090909090909079</v>
      </c>
      <c r="J46" s="1" t="s">
        <v>29</v>
      </c>
      <c r="K46" s="1" t="s">
        <v>44</v>
      </c>
      <c r="L46" s="1" t="s">
        <v>76</v>
      </c>
      <c r="M46" s="1" t="s">
        <v>40</v>
      </c>
      <c r="N46" s="1" t="s">
        <v>81</v>
      </c>
      <c r="O46" s="1" t="s">
        <v>76</v>
      </c>
      <c r="P46" s="1" t="s">
        <v>76</v>
      </c>
      <c r="Q46" s="1" t="s">
        <v>59</v>
      </c>
      <c r="R46" s="1" t="s">
        <v>59</v>
      </c>
      <c r="S46" s="1" t="s">
        <v>3358</v>
      </c>
      <c r="T46" s="1" t="s">
        <v>63</v>
      </c>
      <c r="U46" s="1" t="s">
        <v>63</v>
      </c>
      <c r="V46" s="1" t="s">
        <v>3404</v>
      </c>
      <c r="W46" s="1" t="s">
        <v>63</v>
      </c>
      <c r="X46" s="1" t="s">
        <v>63</v>
      </c>
      <c r="Y46" s="1" t="s">
        <v>3404</v>
      </c>
      <c r="Z46" s="1" t="s">
        <v>30</v>
      </c>
      <c r="AA46" s="1" t="s">
        <v>3404</v>
      </c>
      <c r="AB46" s="1" t="s">
        <v>330</v>
      </c>
      <c r="AC46" s="1" t="s">
        <v>3357</v>
      </c>
      <c r="AD46" s="1" t="s">
        <v>330</v>
      </c>
      <c r="AE46" s="1" t="s">
        <v>330</v>
      </c>
    </row>
    <row r="47" spans="1:31" ht="45" customHeight="1" x14ac:dyDescent="0.25">
      <c r="A47" s="1" t="s">
        <v>1079</v>
      </c>
      <c r="B47" s="1" t="s">
        <v>1191</v>
      </c>
      <c r="C47" s="1" t="s">
        <v>499</v>
      </c>
      <c r="D47" s="1" t="s">
        <v>2439</v>
      </c>
      <c r="E47" s="1" t="s">
        <v>2450</v>
      </c>
      <c r="F47" s="1">
        <v>140</v>
      </c>
      <c r="G47" s="1">
        <v>59</v>
      </c>
      <c r="H47" s="1">
        <v>42.14</v>
      </c>
      <c r="I47" s="4">
        <f t="shared" si="1"/>
        <v>96.363636363636388</v>
      </c>
      <c r="J47" s="1" t="s">
        <v>13</v>
      </c>
      <c r="K47" s="1" t="s">
        <v>69</v>
      </c>
      <c r="L47" s="1" t="s">
        <v>45</v>
      </c>
      <c r="M47" s="1" t="s">
        <v>44</v>
      </c>
      <c r="N47" s="1" t="s">
        <v>14</v>
      </c>
      <c r="O47" s="1" t="s">
        <v>45</v>
      </c>
      <c r="P47" s="1" t="s">
        <v>44</v>
      </c>
      <c r="Q47" s="1" t="s">
        <v>14</v>
      </c>
      <c r="R47" s="1" t="s">
        <v>14</v>
      </c>
      <c r="S47" s="1" t="s">
        <v>59</v>
      </c>
      <c r="T47" s="1" t="s">
        <v>69</v>
      </c>
      <c r="U47" s="1" t="s">
        <v>69</v>
      </c>
      <c r="V47" s="1" t="s">
        <v>13</v>
      </c>
      <c r="W47" s="1" t="s">
        <v>69</v>
      </c>
      <c r="X47" s="1" t="s">
        <v>13</v>
      </c>
      <c r="Y47" s="1" t="s">
        <v>69</v>
      </c>
      <c r="Z47" s="1" t="s">
        <v>69</v>
      </c>
      <c r="AA47" s="1" t="s">
        <v>69</v>
      </c>
      <c r="AB47" s="1" t="s">
        <v>44</v>
      </c>
      <c r="AC47" s="1" t="s">
        <v>69</v>
      </c>
      <c r="AD47" s="1" t="s">
        <v>69</v>
      </c>
      <c r="AE47" s="1" t="s">
        <v>69</v>
      </c>
    </row>
    <row r="48" spans="1:31" ht="45" customHeight="1" x14ac:dyDescent="0.25">
      <c r="A48" s="1" t="s">
        <v>1079</v>
      </c>
      <c r="B48" s="1" t="s">
        <v>1191</v>
      </c>
      <c r="C48" s="1" t="s">
        <v>499</v>
      </c>
      <c r="D48" s="1" t="s">
        <v>2138</v>
      </c>
      <c r="E48" s="1" t="s">
        <v>2139</v>
      </c>
      <c r="F48" s="1">
        <v>69</v>
      </c>
      <c r="G48" s="1">
        <v>32</v>
      </c>
      <c r="H48" s="1">
        <v>46.38</v>
      </c>
      <c r="I48" s="4">
        <f t="shared" si="1"/>
        <v>97.590909090909065</v>
      </c>
      <c r="J48" s="1" t="s">
        <v>13</v>
      </c>
      <c r="K48" s="1" t="s">
        <v>13</v>
      </c>
      <c r="L48" s="1" t="s">
        <v>13</v>
      </c>
      <c r="M48" s="1" t="s">
        <v>44</v>
      </c>
      <c r="N48" s="1" t="s">
        <v>44</v>
      </c>
      <c r="O48" s="1" t="s">
        <v>15</v>
      </c>
      <c r="P48" s="1" t="s">
        <v>13</v>
      </c>
      <c r="Q48" s="1" t="s">
        <v>13</v>
      </c>
      <c r="R48" s="1" t="s">
        <v>13</v>
      </c>
      <c r="S48" s="1" t="s">
        <v>59</v>
      </c>
      <c r="T48" s="1" t="s">
        <v>13</v>
      </c>
      <c r="U48" s="1" t="s">
        <v>44</v>
      </c>
      <c r="V48" s="1" t="s">
        <v>15</v>
      </c>
      <c r="W48" s="1" t="s">
        <v>13</v>
      </c>
      <c r="X48" s="1" t="s">
        <v>13</v>
      </c>
      <c r="Y48" s="1" t="s">
        <v>15</v>
      </c>
      <c r="Z48" s="1" t="s">
        <v>13</v>
      </c>
      <c r="AA48" s="1" t="s">
        <v>13</v>
      </c>
      <c r="AB48" s="1" t="s">
        <v>13</v>
      </c>
      <c r="AC48" s="1" t="s">
        <v>44</v>
      </c>
      <c r="AD48" s="1" t="s">
        <v>44</v>
      </c>
      <c r="AE48" s="1" t="s">
        <v>44</v>
      </c>
    </row>
    <row r="49" spans="1:31" ht="14.25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1:31" ht="28.9" customHeight="1" x14ac:dyDescent="0.25">
      <c r="A50" s="68" t="s">
        <v>2406</v>
      </c>
      <c r="B50" s="68"/>
      <c r="C50" s="68"/>
      <c r="D50" s="68"/>
      <c r="E50" s="68"/>
      <c r="F50" s="68"/>
      <c r="G50" s="68"/>
      <c r="H50" s="68"/>
      <c r="I50" s="43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1:31" ht="30" customHeight="1" x14ac:dyDescent="0.25">
      <c r="A51" s="39" t="s">
        <v>102</v>
      </c>
      <c r="B51" s="69" t="s">
        <v>4201</v>
      </c>
      <c r="C51" s="70"/>
      <c r="D51" s="64" t="s">
        <v>3</v>
      </c>
      <c r="E51" s="64" t="s">
        <v>4</v>
      </c>
      <c r="F51" s="64" t="s">
        <v>5</v>
      </c>
      <c r="G51" s="64" t="s">
        <v>6</v>
      </c>
      <c r="H51" s="64" t="s">
        <v>7</v>
      </c>
      <c r="I51" s="43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1:31" ht="80.099999999999994" customHeight="1" x14ac:dyDescent="0.25">
      <c r="A52" s="39" t="s">
        <v>0</v>
      </c>
      <c r="B52" s="39" t="s">
        <v>4204</v>
      </c>
      <c r="C52" s="39" t="s">
        <v>2</v>
      </c>
      <c r="D52" s="64"/>
      <c r="E52" s="64"/>
      <c r="F52" s="64"/>
      <c r="G52" s="64"/>
      <c r="H52" s="64"/>
      <c r="I52" s="43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1:31" ht="45" customHeight="1" x14ac:dyDescent="0.25">
      <c r="A53" s="1" t="s">
        <v>1079</v>
      </c>
      <c r="B53" s="1" t="s">
        <v>9</v>
      </c>
      <c r="C53" s="1" t="s">
        <v>10</v>
      </c>
      <c r="D53" s="1" t="s">
        <v>2408</v>
      </c>
      <c r="E53" s="1" t="s">
        <v>3909</v>
      </c>
      <c r="F53" s="1">
        <v>15</v>
      </c>
      <c r="G53" s="1">
        <v>5</v>
      </c>
      <c r="H53" s="1">
        <v>33.33</v>
      </c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1:31" ht="45" customHeight="1" x14ac:dyDescent="0.25">
      <c r="A54" s="1" t="s">
        <v>1079</v>
      </c>
      <c r="B54" s="1" t="s">
        <v>9</v>
      </c>
      <c r="C54" s="1" t="s">
        <v>10</v>
      </c>
      <c r="D54" s="1" t="s">
        <v>2410</v>
      </c>
      <c r="E54" s="1" t="s">
        <v>3910</v>
      </c>
      <c r="F54" s="1">
        <v>28</v>
      </c>
      <c r="G54" s="1">
        <v>11</v>
      </c>
      <c r="H54" s="1">
        <v>39.29</v>
      </c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1:31" ht="45" customHeight="1" x14ac:dyDescent="0.25">
      <c r="A55" s="1" t="s">
        <v>1079</v>
      </c>
      <c r="B55" s="1" t="s">
        <v>1191</v>
      </c>
      <c r="C55" s="1" t="s">
        <v>499</v>
      </c>
      <c r="D55" s="1" t="s">
        <v>2420</v>
      </c>
      <c r="E55" s="1" t="s">
        <v>2421</v>
      </c>
      <c r="F55" s="1">
        <v>137</v>
      </c>
      <c r="G55" s="1">
        <v>28</v>
      </c>
      <c r="H55" s="1">
        <v>20.440000000000001</v>
      </c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1:31" ht="45" customHeight="1" x14ac:dyDescent="0.25">
      <c r="A56" s="1" t="s">
        <v>1079</v>
      </c>
      <c r="B56" s="1" t="s">
        <v>1191</v>
      </c>
      <c r="C56" s="1" t="s">
        <v>499</v>
      </c>
      <c r="D56" s="1" t="s">
        <v>2426</v>
      </c>
      <c r="E56" s="1" t="s">
        <v>3911</v>
      </c>
      <c r="F56" s="1">
        <v>254</v>
      </c>
      <c r="G56" s="1">
        <v>98</v>
      </c>
      <c r="H56" s="1">
        <v>38.58</v>
      </c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  <row r="57" spans="1:31" ht="45" customHeight="1" x14ac:dyDescent="0.25">
      <c r="A57" s="1" t="s">
        <v>1079</v>
      </c>
      <c r="B57" s="1" t="s">
        <v>1191</v>
      </c>
      <c r="C57" s="1" t="s">
        <v>499</v>
      </c>
      <c r="D57" s="1" t="s">
        <v>2427</v>
      </c>
      <c r="E57" s="1" t="s">
        <v>3912</v>
      </c>
      <c r="F57" s="1">
        <v>213</v>
      </c>
      <c r="G57" s="1">
        <v>84</v>
      </c>
      <c r="H57" s="1">
        <v>39.44</v>
      </c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</row>
    <row r="58" spans="1:31" ht="45" customHeight="1" x14ac:dyDescent="0.25">
      <c r="A58" s="1" t="s">
        <v>1079</v>
      </c>
      <c r="B58" s="1" t="s">
        <v>1191</v>
      </c>
      <c r="C58" s="1" t="s">
        <v>499</v>
      </c>
      <c r="D58" s="1" t="s">
        <v>2428</v>
      </c>
      <c r="E58" s="1" t="s">
        <v>3913</v>
      </c>
      <c r="F58" s="1">
        <v>206</v>
      </c>
      <c r="G58" s="1">
        <v>23</v>
      </c>
      <c r="H58" s="1">
        <v>11.17</v>
      </c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</row>
    <row r="59" spans="1:31" ht="45" customHeight="1" x14ac:dyDescent="0.25">
      <c r="A59" s="1" t="s">
        <v>1079</v>
      </c>
      <c r="B59" s="1" t="s">
        <v>1191</v>
      </c>
      <c r="C59" s="1" t="s">
        <v>499</v>
      </c>
      <c r="D59" s="1" t="s">
        <v>2429</v>
      </c>
      <c r="E59" s="1" t="s">
        <v>2430</v>
      </c>
      <c r="F59" s="1">
        <v>622</v>
      </c>
      <c r="G59" s="1">
        <v>142</v>
      </c>
      <c r="H59" s="1">
        <v>22.83</v>
      </c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</row>
    <row r="60" spans="1:31" ht="45" customHeight="1" x14ac:dyDescent="0.25">
      <c r="A60" s="1" t="s">
        <v>1079</v>
      </c>
      <c r="B60" s="1" t="s">
        <v>1191</v>
      </c>
      <c r="C60" s="1" t="s">
        <v>499</v>
      </c>
      <c r="D60" s="1" t="s">
        <v>2431</v>
      </c>
      <c r="E60" s="1" t="s">
        <v>3914</v>
      </c>
      <c r="F60" s="1">
        <v>199</v>
      </c>
      <c r="G60" s="1">
        <v>45</v>
      </c>
      <c r="H60" s="1">
        <v>22.61</v>
      </c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</row>
    <row r="61" spans="1:31" ht="45" customHeight="1" x14ac:dyDescent="0.25">
      <c r="A61" s="1" t="s">
        <v>1079</v>
      </c>
      <c r="B61" s="1" t="s">
        <v>1191</v>
      </c>
      <c r="C61" s="1" t="s">
        <v>499</v>
      </c>
      <c r="D61" s="1" t="s">
        <v>2432</v>
      </c>
      <c r="E61" s="1" t="s">
        <v>3915</v>
      </c>
      <c r="F61" s="1">
        <v>473</v>
      </c>
      <c r="G61" s="1">
        <v>95</v>
      </c>
      <c r="H61" s="1">
        <v>20.079999999999998</v>
      </c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</row>
    <row r="62" spans="1:31" ht="45" customHeight="1" x14ac:dyDescent="0.25">
      <c r="A62" s="1" t="s">
        <v>1079</v>
      </c>
      <c r="B62" s="1" t="s">
        <v>1191</v>
      </c>
      <c r="C62" s="1" t="s">
        <v>499</v>
      </c>
      <c r="D62" s="1" t="s">
        <v>2433</v>
      </c>
      <c r="E62" s="1" t="s">
        <v>3916</v>
      </c>
      <c r="F62" s="1">
        <v>11</v>
      </c>
      <c r="G62" s="1">
        <v>4</v>
      </c>
      <c r="H62" s="1">
        <v>36.36</v>
      </c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</row>
    <row r="63" spans="1:31" ht="45" customHeight="1" x14ac:dyDescent="0.25">
      <c r="A63" s="1" t="s">
        <v>1079</v>
      </c>
      <c r="B63" s="1" t="s">
        <v>1191</v>
      </c>
      <c r="C63" s="1" t="s">
        <v>499</v>
      </c>
      <c r="D63" s="1" t="s">
        <v>2424</v>
      </c>
      <c r="E63" s="1" t="s">
        <v>2434</v>
      </c>
      <c r="F63" s="1">
        <v>19</v>
      </c>
      <c r="G63" s="1">
        <v>4</v>
      </c>
      <c r="H63" s="1">
        <v>21.05</v>
      </c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</row>
    <row r="64" spans="1:31" ht="45" customHeight="1" x14ac:dyDescent="0.25">
      <c r="A64" s="1" t="s">
        <v>1079</v>
      </c>
      <c r="B64" s="1" t="s">
        <v>1191</v>
      </c>
      <c r="C64" s="1" t="s">
        <v>499</v>
      </c>
      <c r="D64" s="1" t="s">
        <v>2444</v>
      </c>
      <c r="E64" s="1" t="s">
        <v>2445</v>
      </c>
      <c r="F64" s="1">
        <v>118</v>
      </c>
      <c r="G64" s="1">
        <v>20</v>
      </c>
      <c r="H64" s="1">
        <v>16.95</v>
      </c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</row>
    <row r="65" spans="1:31" ht="45" customHeight="1" x14ac:dyDescent="0.25">
      <c r="A65" s="1" t="s">
        <v>1079</v>
      </c>
      <c r="B65" s="1" t="s">
        <v>1191</v>
      </c>
      <c r="C65" s="1" t="s">
        <v>499</v>
      </c>
      <c r="D65" s="1" t="s">
        <v>2436</v>
      </c>
      <c r="E65" s="1" t="s">
        <v>2446</v>
      </c>
      <c r="F65" s="1">
        <v>206</v>
      </c>
      <c r="G65" s="1">
        <v>55</v>
      </c>
      <c r="H65" s="1">
        <v>26.7</v>
      </c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</row>
    <row r="66" spans="1:31" ht="45" customHeight="1" x14ac:dyDescent="0.25">
      <c r="A66" s="1" t="s">
        <v>1079</v>
      </c>
      <c r="B66" s="1" t="s">
        <v>1191</v>
      </c>
      <c r="C66" s="1" t="s">
        <v>499</v>
      </c>
      <c r="D66" s="1" t="s">
        <v>2136</v>
      </c>
      <c r="E66" s="1" t="s">
        <v>2137</v>
      </c>
      <c r="F66" s="1">
        <v>99</v>
      </c>
      <c r="G66" s="1">
        <v>38</v>
      </c>
      <c r="H66" s="1">
        <v>38.380000000000003</v>
      </c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</row>
    <row r="67" spans="1:31" ht="45" customHeight="1" x14ac:dyDescent="0.25">
      <c r="A67" s="1" t="s">
        <v>1079</v>
      </c>
      <c r="B67" s="1" t="s">
        <v>1191</v>
      </c>
      <c r="C67" s="1" t="s">
        <v>499</v>
      </c>
      <c r="D67" s="1" t="s">
        <v>2435</v>
      </c>
      <c r="E67" s="1" t="s">
        <v>2447</v>
      </c>
      <c r="F67" s="1">
        <v>248</v>
      </c>
      <c r="G67" s="1">
        <v>28</v>
      </c>
      <c r="H67" s="1">
        <v>11.29</v>
      </c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</row>
    <row r="68" spans="1:31" ht="45" customHeight="1" x14ac:dyDescent="0.25">
      <c r="A68" s="1" t="s">
        <v>1079</v>
      </c>
      <c r="B68" s="1" t="s">
        <v>1191</v>
      </c>
      <c r="C68" s="1" t="s">
        <v>499</v>
      </c>
      <c r="D68" s="1" t="s">
        <v>2451</v>
      </c>
      <c r="E68" s="1" t="s">
        <v>2452</v>
      </c>
      <c r="F68" s="1">
        <v>282</v>
      </c>
      <c r="G68" s="1">
        <v>13</v>
      </c>
      <c r="H68" s="1">
        <v>4.6100000000000003</v>
      </c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</row>
    <row r="69" spans="1:31" ht="45" customHeight="1" x14ac:dyDescent="0.25">
      <c r="A69" s="1" t="s">
        <v>1079</v>
      </c>
      <c r="B69" s="1" t="s">
        <v>1191</v>
      </c>
      <c r="C69" s="1" t="s">
        <v>499</v>
      </c>
      <c r="D69" s="1" t="s">
        <v>2453</v>
      </c>
      <c r="E69" s="1" t="s">
        <v>3917</v>
      </c>
      <c r="F69" s="1">
        <v>154</v>
      </c>
      <c r="G69" s="1">
        <v>14</v>
      </c>
      <c r="H69" s="1">
        <v>9.09</v>
      </c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</row>
    <row r="70" spans="1:31" ht="45" customHeight="1" x14ac:dyDescent="0.25">
      <c r="A70" s="1" t="s">
        <v>1079</v>
      </c>
      <c r="B70" s="1" t="s">
        <v>1191</v>
      </c>
      <c r="C70" s="1" t="s">
        <v>499</v>
      </c>
      <c r="D70" s="1" t="s">
        <v>2433</v>
      </c>
      <c r="E70" s="1" t="s">
        <v>2454</v>
      </c>
      <c r="F70" s="1">
        <v>78</v>
      </c>
      <c r="G70" s="1">
        <v>21</v>
      </c>
      <c r="H70" s="1">
        <v>26.92</v>
      </c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</row>
    <row r="71" spans="1:31" ht="45" customHeight="1" x14ac:dyDescent="0.25">
      <c r="A71" s="1" t="s">
        <v>1079</v>
      </c>
      <c r="B71" s="1" t="s">
        <v>1241</v>
      </c>
      <c r="C71" s="1" t="s">
        <v>499</v>
      </c>
      <c r="D71" s="1" t="s">
        <v>2455</v>
      </c>
      <c r="E71" s="1" t="s">
        <v>2456</v>
      </c>
      <c r="F71" s="1">
        <v>635</v>
      </c>
      <c r="G71" s="1">
        <v>17</v>
      </c>
      <c r="H71" s="1">
        <v>2.68</v>
      </c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</row>
    <row r="72" spans="1:31" ht="45" customHeight="1" x14ac:dyDescent="0.25">
      <c r="A72" s="1" t="s">
        <v>1079</v>
      </c>
      <c r="B72" s="1" t="s">
        <v>1241</v>
      </c>
      <c r="C72" s="1" t="s">
        <v>499</v>
      </c>
      <c r="D72" s="1" t="s">
        <v>2457</v>
      </c>
      <c r="E72" s="1" t="s">
        <v>2458</v>
      </c>
      <c r="F72" s="1">
        <v>496</v>
      </c>
      <c r="G72" s="1">
        <v>32</v>
      </c>
      <c r="H72" s="1">
        <v>6.45</v>
      </c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</row>
    <row r="74" spans="1:31" ht="28.15" customHeight="1" x14ac:dyDescent="0.25">
      <c r="A74" s="65" t="s">
        <v>3302</v>
      </c>
      <c r="B74" s="65"/>
      <c r="C74" s="65"/>
      <c r="D74" s="65"/>
      <c r="E74" s="65"/>
    </row>
    <row r="75" spans="1:31" ht="30" customHeight="1" x14ac:dyDescent="0.25">
      <c r="A75" s="39" t="s">
        <v>102</v>
      </c>
      <c r="B75" s="69" t="s">
        <v>4201</v>
      </c>
      <c r="C75" s="70"/>
      <c r="D75" s="64" t="s">
        <v>3</v>
      </c>
      <c r="E75" s="64" t="s">
        <v>4</v>
      </c>
    </row>
    <row r="76" spans="1:31" ht="80.099999999999994" customHeight="1" x14ac:dyDescent="0.25">
      <c r="A76" s="39" t="s">
        <v>0</v>
      </c>
      <c r="B76" s="39" t="s">
        <v>4204</v>
      </c>
      <c r="C76" s="39" t="s">
        <v>2</v>
      </c>
      <c r="D76" s="64"/>
      <c r="E76" s="64"/>
    </row>
    <row r="77" spans="1:31" ht="45" customHeight="1" x14ac:dyDescent="0.25">
      <c r="A77" s="1" t="s">
        <v>1079</v>
      </c>
      <c r="B77" s="1" t="s">
        <v>1191</v>
      </c>
      <c r="C77" s="1" t="s">
        <v>499</v>
      </c>
      <c r="D77" s="1" t="s">
        <v>2428</v>
      </c>
      <c r="E77" s="1" t="s">
        <v>3908</v>
      </c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</row>
    <row r="78" spans="1:31" ht="39.950000000000003" customHeight="1" x14ac:dyDescent="0.25">
      <c r="A78" s="7"/>
      <c r="B78" s="7"/>
      <c r="C78" s="43"/>
      <c r="D78" s="7"/>
      <c r="E78" s="7"/>
      <c r="F78" s="7"/>
      <c r="G78" s="7"/>
      <c r="H78" s="7"/>
      <c r="I78" s="7"/>
    </row>
    <row r="79" spans="1:31" s="8" customFormat="1" ht="39.950000000000003" customHeight="1" x14ac:dyDescent="0.25">
      <c r="A79" s="7"/>
      <c r="B79" s="7"/>
      <c r="C79" s="43"/>
      <c r="D79" s="7"/>
      <c r="E79" s="7"/>
      <c r="F79" s="7"/>
      <c r="G79" s="7"/>
      <c r="H79" s="7"/>
      <c r="I79" s="7"/>
    </row>
    <row r="81" spans="1:9" x14ac:dyDescent="0.25">
      <c r="A81" s="74"/>
      <c r="B81" s="74"/>
      <c r="C81" s="74"/>
      <c r="D81" s="74"/>
      <c r="E81" s="74"/>
      <c r="F81" s="74"/>
      <c r="G81" s="74"/>
      <c r="H81" s="74"/>
      <c r="I81" s="40"/>
    </row>
    <row r="82" spans="1:9" x14ac:dyDescent="0.25">
      <c r="A82" s="87"/>
      <c r="B82" s="43"/>
      <c r="C82" s="16"/>
      <c r="D82" s="87"/>
      <c r="E82" s="87"/>
      <c r="F82" s="87"/>
      <c r="G82" s="87"/>
      <c r="H82" s="87"/>
      <c r="I82" s="43"/>
    </row>
    <row r="83" spans="1:9" x14ac:dyDescent="0.25">
      <c r="A83" s="87"/>
      <c r="B83" s="43"/>
      <c r="C83" s="16"/>
      <c r="D83" s="87"/>
      <c r="E83" s="87"/>
      <c r="F83" s="87"/>
      <c r="G83" s="87"/>
      <c r="H83" s="87"/>
      <c r="I83" s="43"/>
    </row>
    <row r="84" spans="1:9" x14ac:dyDescent="0.25">
      <c r="A84" s="43"/>
      <c r="B84" s="43"/>
      <c r="C84" s="43"/>
      <c r="D84" s="87"/>
      <c r="E84" s="87"/>
      <c r="F84" s="87"/>
      <c r="G84" s="87"/>
      <c r="H84" s="87"/>
      <c r="I84" s="43"/>
    </row>
    <row r="85" spans="1:9" x14ac:dyDescent="0.25">
      <c r="A85" s="7"/>
      <c r="B85" s="7"/>
      <c r="C85" s="7"/>
      <c r="D85" s="7"/>
      <c r="E85" s="7"/>
      <c r="F85" s="7"/>
      <c r="G85" s="7"/>
      <c r="H85" s="7"/>
      <c r="I85" s="7"/>
    </row>
    <row r="86" spans="1:9" x14ac:dyDescent="0.25">
      <c r="A86" s="7"/>
      <c r="B86" s="7"/>
      <c r="C86" s="7"/>
      <c r="D86" s="7"/>
      <c r="E86" s="7"/>
      <c r="F86" s="7"/>
      <c r="G86" s="7"/>
      <c r="H86" s="7"/>
      <c r="I86" s="7"/>
    </row>
    <row r="87" spans="1:9" x14ac:dyDescent="0.25">
      <c r="A87" s="7"/>
      <c r="B87" s="7"/>
      <c r="C87" s="7"/>
      <c r="D87" s="7"/>
      <c r="E87" s="7"/>
      <c r="F87" s="7"/>
      <c r="G87" s="7"/>
      <c r="H87" s="7"/>
      <c r="I87" s="7"/>
    </row>
    <row r="88" spans="1:9" x14ac:dyDescent="0.25">
      <c r="A88" s="7"/>
      <c r="B88" s="7"/>
      <c r="C88" s="7"/>
      <c r="D88" s="7"/>
      <c r="E88" s="7"/>
      <c r="F88" s="7"/>
      <c r="G88" s="7"/>
      <c r="H88" s="7"/>
      <c r="I88" s="7"/>
    </row>
    <row r="89" spans="1:9" x14ac:dyDescent="0.25">
      <c r="A89" s="7"/>
      <c r="B89" s="7"/>
      <c r="C89" s="7"/>
      <c r="D89" s="7"/>
      <c r="E89" s="7"/>
      <c r="F89" s="7"/>
      <c r="G89" s="7"/>
      <c r="H89" s="7"/>
      <c r="I89" s="7"/>
    </row>
    <row r="90" spans="1:9" x14ac:dyDescent="0.25">
      <c r="A90" s="7"/>
      <c r="B90" s="7"/>
      <c r="C90" s="7"/>
      <c r="D90" s="7"/>
      <c r="E90" s="7"/>
      <c r="F90" s="7"/>
      <c r="G90" s="7"/>
      <c r="H90" s="7"/>
      <c r="I90" s="7"/>
    </row>
  </sheetData>
  <mergeCells count="28">
    <mergeCell ref="B51:C51"/>
    <mergeCell ref="H82:H84"/>
    <mergeCell ref="A74:E74"/>
    <mergeCell ref="B75:C75"/>
    <mergeCell ref="D75:D76"/>
    <mergeCell ref="E75:E76"/>
    <mergeCell ref="A82:A83"/>
    <mergeCell ref="D82:D84"/>
    <mergeCell ref="E82:E84"/>
    <mergeCell ref="F82:F84"/>
    <mergeCell ref="G82:G84"/>
    <mergeCell ref="A81:H81"/>
    <mergeCell ref="A50:H50"/>
    <mergeCell ref="D51:D52"/>
    <mergeCell ref="E51:E52"/>
    <mergeCell ref="J1:AE3"/>
    <mergeCell ref="D3:D4"/>
    <mergeCell ref="E3:E4"/>
    <mergeCell ref="F3:F4"/>
    <mergeCell ref="G3:G4"/>
    <mergeCell ref="H3:H4"/>
    <mergeCell ref="A1:I1"/>
    <mergeCell ref="I3:I4"/>
    <mergeCell ref="B3:C3"/>
    <mergeCell ref="A2:I2"/>
    <mergeCell ref="F51:F52"/>
    <mergeCell ref="G51:G52"/>
    <mergeCell ref="H51:H52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48"/>
  <sheetViews>
    <sheetView showGridLines="0" zoomScale="70" zoomScaleNormal="70" workbookViewId="0">
      <pane xSplit="5" ySplit="4" topLeftCell="F5" activePane="bottomRight" state="frozen"/>
      <selection pane="topRight" activeCell="F1" sqref="F1"/>
      <selection pane="bottomLeft" activeCell="A4" sqref="A4"/>
      <selection pane="bottomRight" activeCell="A2" sqref="A2:I2"/>
    </sheetView>
  </sheetViews>
  <sheetFormatPr defaultColWidth="9.140625" defaultRowHeight="15" x14ac:dyDescent="0.25"/>
  <cols>
    <col min="1" max="1" width="20.7109375" style="11" customWidth="1"/>
    <col min="2" max="2" width="10.7109375" style="11" customWidth="1"/>
    <col min="3" max="3" width="20.7109375" style="11" customWidth="1"/>
    <col min="4" max="4" width="14.42578125" style="11" customWidth="1"/>
    <col min="5" max="5" width="27.140625" style="11" customWidth="1"/>
    <col min="6" max="8" width="15.7109375" style="11" customWidth="1"/>
    <col min="9" max="9" width="20.7109375" style="11" customWidth="1"/>
    <col min="10" max="31" width="30.7109375" style="11" customWidth="1"/>
    <col min="32" max="16384" width="9.140625" style="11"/>
  </cols>
  <sheetData>
    <row r="1" spans="1:31" s="8" customFormat="1" ht="35.1" customHeight="1" x14ac:dyDescent="0.25">
      <c r="A1" s="67" t="s">
        <v>126</v>
      </c>
      <c r="B1" s="67"/>
      <c r="C1" s="67"/>
      <c r="D1" s="67"/>
      <c r="E1" s="67"/>
      <c r="F1" s="67"/>
      <c r="G1" s="67"/>
      <c r="H1" s="67"/>
      <c r="I1" s="67"/>
      <c r="J1" s="66" t="s">
        <v>3307</v>
      </c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</row>
    <row r="2" spans="1:31" s="8" customFormat="1" ht="18.600000000000001" customHeight="1" x14ac:dyDescent="0.25">
      <c r="A2" s="71" t="s">
        <v>4263</v>
      </c>
      <c r="B2" s="72"/>
      <c r="C2" s="72"/>
      <c r="D2" s="72"/>
      <c r="E2" s="72"/>
      <c r="F2" s="72"/>
      <c r="G2" s="72"/>
      <c r="H2" s="72"/>
      <c r="I2" s="73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</row>
    <row r="3" spans="1:31" s="8" customFormat="1" ht="30" customHeight="1" x14ac:dyDescent="0.25">
      <c r="A3" s="39" t="s">
        <v>102</v>
      </c>
      <c r="B3" s="64" t="s">
        <v>4201</v>
      </c>
      <c r="C3" s="64"/>
      <c r="D3" s="64" t="s">
        <v>3</v>
      </c>
      <c r="E3" s="64" t="s">
        <v>4</v>
      </c>
      <c r="F3" s="64" t="s">
        <v>5</v>
      </c>
      <c r="G3" s="64" t="s">
        <v>6</v>
      </c>
      <c r="H3" s="64" t="s">
        <v>7</v>
      </c>
      <c r="I3" s="64" t="s">
        <v>101</v>
      </c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</row>
    <row r="4" spans="1:31" s="8" customFormat="1" ht="141" customHeight="1" x14ac:dyDescent="0.25">
      <c r="A4" s="39" t="s">
        <v>0</v>
      </c>
      <c r="B4" s="39" t="s">
        <v>4203</v>
      </c>
      <c r="C4" s="39" t="s">
        <v>2</v>
      </c>
      <c r="D4" s="64"/>
      <c r="E4" s="64"/>
      <c r="F4" s="64"/>
      <c r="G4" s="64"/>
      <c r="H4" s="64"/>
      <c r="I4" s="64"/>
      <c r="J4" s="29" t="s">
        <v>3317</v>
      </c>
      <c r="K4" s="29" t="s">
        <v>3318</v>
      </c>
      <c r="L4" s="29" t="s">
        <v>3319</v>
      </c>
      <c r="M4" s="29" t="s">
        <v>3320</v>
      </c>
      <c r="N4" s="29" t="s">
        <v>3321</v>
      </c>
      <c r="O4" s="29" t="s">
        <v>3322</v>
      </c>
      <c r="P4" s="29" t="s">
        <v>3323</v>
      </c>
      <c r="Q4" s="29" t="s">
        <v>3324</v>
      </c>
      <c r="R4" s="29" t="s">
        <v>3325</v>
      </c>
      <c r="S4" s="29" t="s">
        <v>3326</v>
      </c>
      <c r="T4" s="29" t="s">
        <v>3327</v>
      </c>
      <c r="U4" s="29" t="s">
        <v>3328</v>
      </c>
      <c r="V4" s="29" t="s">
        <v>3329</v>
      </c>
      <c r="W4" s="29" t="s">
        <v>3330</v>
      </c>
      <c r="X4" s="29" t="s">
        <v>3331</v>
      </c>
      <c r="Y4" s="29" t="s">
        <v>3332</v>
      </c>
      <c r="Z4" s="29" t="s">
        <v>3333</v>
      </c>
      <c r="AA4" s="29" t="s">
        <v>3334</v>
      </c>
      <c r="AB4" s="29" t="s">
        <v>3335</v>
      </c>
      <c r="AC4" s="29" t="s">
        <v>3336</v>
      </c>
      <c r="AD4" s="29" t="s">
        <v>3337</v>
      </c>
      <c r="AE4" s="29" t="s">
        <v>3338</v>
      </c>
    </row>
    <row r="5" spans="1:31" ht="45" customHeight="1" x14ac:dyDescent="0.25">
      <c r="A5" s="1" t="s">
        <v>1094</v>
      </c>
      <c r="B5" s="1" t="s">
        <v>9</v>
      </c>
      <c r="C5" s="1" t="s">
        <v>10</v>
      </c>
      <c r="D5" s="1" t="s">
        <v>1095</v>
      </c>
      <c r="E5" s="1" t="s">
        <v>1096</v>
      </c>
      <c r="F5" s="1">
        <v>73</v>
      </c>
      <c r="G5" s="1">
        <v>87</v>
      </c>
      <c r="H5" s="1">
        <v>119.18</v>
      </c>
      <c r="I5" s="6">
        <f>(J5+K5+L5+M5+N5+O5+P5+Q5+R5+S5+U5+V5+W5+X5+Z5+AA5+AB5+AE5)*100/18</f>
        <v>89</v>
      </c>
      <c r="J5" s="1" t="s">
        <v>29</v>
      </c>
      <c r="K5" s="1" t="s">
        <v>29</v>
      </c>
      <c r="L5" s="1" t="s">
        <v>29</v>
      </c>
      <c r="M5" s="1" t="s">
        <v>15</v>
      </c>
      <c r="N5" s="1" t="s">
        <v>3404</v>
      </c>
      <c r="O5" s="1" t="s">
        <v>50</v>
      </c>
      <c r="P5" s="1" t="s">
        <v>40</v>
      </c>
      <c r="Q5" s="1" t="s">
        <v>40</v>
      </c>
      <c r="R5" s="1" t="s">
        <v>18</v>
      </c>
      <c r="S5" s="1" t="s">
        <v>3404</v>
      </c>
      <c r="T5" s="1" t="s">
        <v>4262</v>
      </c>
      <c r="U5" s="1" t="s">
        <v>15</v>
      </c>
      <c r="V5" s="1" t="s">
        <v>59</v>
      </c>
      <c r="W5" s="1" t="s">
        <v>48</v>
      </c>
      <c r="X5" s="1" t="s">
        <v>48</v>
      </c>
      <c r="Y5" s="1" t="s">
        <v>4262</v>
      </c>
      <c r="Z5" s="1" t="s">
        <v>18</v>
      </c>
      <c r="AA5" s="1" t="s">
        <v>50</v>
      </c>
      <c r="AB5" s="1" t="s">
        <v>70</v>
      </c>
      <c r="AC5" s="1" t="s">
        <v>4262</v>
      </c>
      <c r="AD5" s="1" t="s">
        <v>4262</v>
      </c>
      <c r="AE5" s="1" t="s">
        <v>40</v>
      </c>
    </row>
    <row r="6" spans="1:31" ht="45" customHeight="1" x14ac:dyDescent="0.25">
      <c r="A6" s="1" t="s">
        <v>1094</v>
      </c>
      <c r="B6" s="1" t="s">
        <v>9</v>
      </c>
      <c r="C6" s="1" t="s">
        <v>10</v>
      </c>
      <c r="D6" s="1" t="s">
        <v>1097</v>
      </c>
      <c r="E6" s="1" t="s">
        <v>1098</v>
      </c>
      <c r="F6" s="1">
        <v>14</v>
      </c>
      <c r="G6" s="1">
        <v>12</v>
      </c>
      <c r="H6" s="1">
        <v>85.71</v>
      </c>
      <c r="I6" s="6">
        <f t="shared" ref="I6:I23" si="0">(J6+K6+L6+M6+N6+O6+P6+Q6+R6+S6+U6+V6+W6+X6+Z6+AA6+AB6+AE6)*100/18</f>
        <v>89.833333333333343</v>
      </c>
      <c r="J6" s="1" t="s">
        <v>50</v>
      </c>
      <c r="K6" s="1" t="s">
        <v>13</v>
      </c>
      <c r="L6" s="1" t="s">
        <v>14</v>
      </c>
      <c r="M6" s="1" t="s">
        <v>59</v>
      </c>
      <c r="N6" s="1" t="s">
        <v>50</v>
      </c>
      <c r="O6" s="1" t="s">
        <v>13</v>
      </c>
      <c r="P6" s="1" t="s">
        <v>14</v>
      </c>
      <c r="Q6" s="1" t="s">
        <v>13</v>
      </c>
      <c r="R6" s="1" t="s">
        <v>13</v>
      </c>
      <c r="S6" s="1" t="s">
        <v>55</v>
      </c>
      <c r="T6" s="1" t="s">
        <v>4262</v>
      </c>
      <c r="U6" s="1" t="s">
        <v>48</v>
      </c>
      <c r="V6" s="1" t="s">
        <v>17</v>
      </c>
      <c r="W6" s="1" t="s">
        <v>14</v>
      </c>
      <c r="X6" s="1" t="s">
        <v>59</v>
      </c>
      <c r="Y6" s="1" t="s">
        <v>4262</v>
      </c>
      <c r="Z6" s="1" t="s">
        <v>17</v>
      </c>
      <c r="AA6" s="1" t="s">
        <v>40</v>
      </c>
      <c r="AB6" s="1" t="s">
        <v>13</v>
      </c>
      <c r="AC6" s="1" t="s">
        <v>4262</v>
      </c>
      <c r="AD6" s="1" t="s">
        <v>4262</v>
      </c>
      <c r="AE6" s="1" t="s">
        <v>13</v>
      </c>
    </row>
    <row r="7" spans="1:31" ht="45" customHeight="1" x14ac:dyDescent="0.25">
      <c r="A7" s="1" t="s">
        <v>1094</v>
      </c>
      <c r="B7" s="1" t="s">
        <v>9</v>
      </c>
      <c r="C7" s="1" t="s">
        <v>10</v>
      </c>
      <c r="D7" s="1" t="s">
        <v>1099</v>
      </c>
      <c r="E7" s="1" t="s">
        <v>1100</v>
      </c>
      <c r="F7" s="1">
        <v>106</v>
      </c>
      <c r="G7" s="1">
        <v>90</v>
      </c>
      <c r="H7" s="1">
        <v>84.91</v>
      </c>
      <c r="I7" s="6">
        <f t="shared" si="0"/>
        <v>93.944444444444471</v>
      </c>
      <c r="J7" s="1" t="s">
        <v>13</v>
      </c>
      <c r="K7" s="1" t="s">
        <v>13</v>
      </c>
      <c r="L7" s="1" t="s">
        <v>18</v>
      </c>
      <c r="M7" s="1" t="s">
        <v>14</v>
      </c>
      <c r="N7" s="1" t="s">
        <v>66</v>
      </c>
      <c r="O7" s="1" t="s">
        <v>15</v>
      </c>
      <c r="P7" s="1" t="s">
        <v>44</v>
      </c>
      <c r="Q7" s="1" t="s">
        <v>14</v>
      </c>
      <c r="R7" s="1" t="s">
        <v>14</v>
      </c>
      <c r="S7" s="1" t="s">
        <v>55</v>
      </c>
      <c r="T7" s="1" t="s">
        <v>4262</v>
      </c>
      <c r="U7" s="1" t="s">
        <v>68</v>
      </c>
      <c r="V7" s="1" t="s">
        <v>29</v>
      </c>
      <c r="W7" s="1" t="s">
        <v>44</v>
      </c>
      <c r="X7" s="1" t="s">
        <v>44</v>
      </c>
      <c r="Y7" s="1" t="s">
        <v>4262</v>
      </c>
      <c r="Z7" s="1" t="s">
        <v>69</v>
      </c>
      <c r="AA7" s="1" t="s">
        <v>70</v>
      </c>
      <c r="AB7" s="1" t="s">
        <v>13</v>
      </c>
      <c r="AC7" s="1" t="s">
        <v>4262</v>
      </c>
      <c r="AD7" s="1" t="s">
        <v>4262</v>
      </c>
      <c r="AE7" s="1" t="s">
        <v>69</v>
      </c>
    </row>
    <row r="8" spans="1:31" ht="45" customHeight="1" x14ac:dyDescent="0.25">
      <c r="A8" s="1" t="s">
        <v>1094</v>
      </c>
      <c r="B8" s="1" t="s">
        <v>9</v>
      </c>
      <c r="C8" s="1" t="s">
        <v>10</v>
      </c>
      <c r="D8" s="1" t="s">
        <v>1101</v>
      </c>
      <c r="E8" s="1" t="s">
        <v>1102</v>
      </c>
      <c r="F8" s="1">
        <v>19</v>
      </c>
      <c r="G8" s="1">
        <v>13</v>
      </c>
      <c r="H8" s="1">
        <v>68.42</v>
      </c>
      <c r="I8" s="6">
        <f t="shared" si="0"/>
        <v>92.166666666666671</v>
      </c>
      <c r="J8" s="1" t="s">
        <v>13</v>
      </c>
      <c r="K8" s="1" t="s">
        <v>14</v>
      </c>
      <c r="L8" s="1" t="s">
        <v>72</v>
      </c>
      <c r="M8" s="1" t="s">
        <v>13</v>
      </c>
      <c r="N8" s="1" t="s">
        <v>3767</v>
      </c>
      <c r="O8" s="1" t="s">
        <v>13</v>
      </c>
      <c r="P8" s="1" t="s">
        <v>13</v>
      </c>
      <c r="Q8" s="1" t="s">
        <v>13</v>
      </c>
      <c r="R8" s="1" t="s">
        <v>13</v>
      </c>
      <c r="S8" s="1" t="s">
        <v>39</v>
      </c>
      <c r="T8" s="1" t="s">
        <v>4262</v>
      </c>
      <c r="U8" s="1" t="s">
        <v>13</v>
      </c>
      <c r="V8" s="1" t="s">
        <v>48</v>
      </c>
      <c r="W8" s="1" t="s">
        <v>59</v>
      </c>
      <c r="X8" s="1" t="s">
        <v>48</v>
      </c>
      <c r="Y8" s="1" t="s">
        <v>4262</v>
      </c>
      <c r="Z8" s="1" t="s">
        <v>13</v>
      </c>
      <c r="AA8" s="1" t="s">
        <v>13</v>
      </c>
      <c r="AB8" s="1" t="s">
        <v>13</v>
      </c>
      <c r="AC8" s="1" t="s">
        <v>4262</v>
      </c>
      <c r="AD8" s="1" t="s">
        <v>4262</v>
      </c>
      <c r="AE8" s="1" t="s">
        <v>14</v>
      </c>
    </row>
    <row r="9" spans="1:31" ht="45" customHeight="1" x14ac:dyDescent="0.25">
      <c r="A9" s="1" t="s">
        <v>1094</v>
      </c>
      <c r="B9" s="1" t="s">
        <v>9</v>
      </c>
      <c r="C9" s="1" t="s">
        <v>10</v>
      </c>
      <c r="D9" s="1" t="s">
        <v>1103</v>
      </c>
      <c r="E9" s="1" t="s">
        <v>1104</v>
      </c>
      <c r="F9" s="1">
        <v>92</v>
      </c>
      <c r="G9" s="1">
        <v>77</v>
      </c>
      <c r="H9" s="1">
        <v>83.7</v>
      </c>
      <c r="I9" s="6">
        <f t="shared" si="0"/>
        <v>95.3888888888889</v>
      </c>
      <c r="J9" s="1" t="s">
        <v>69</v>
      </c>
      <c r="K9" s="1" t="s">
        <v>44</v>
      </c>
      <c r="L9" s="1" t="s">
        <v>14</v>
      </c>
      <c r="M9" s="1" t="s">
        <v>44</v>
      </c>
      <c r="N9" s="1" t="s">
        <v>19</v>
      </c>
      <c r="O9" s="1" t="s">
        <v>70</v>
      </c>
      <c r="P9" s="1" t="s">
        <v>44</v>
      </c>
      <c r="Q9" s="1" t="s">
        <v>48</v>
      </c>
      <c r="R9" s="1" t="s">
        <v>45</v>
      </c>
      <c r="S9" s="1" t="s">
        <v>76</v>
      </c>
      <c r="T9" s="1" t="s">
        <v>4262</v>
      </c>
      <c r="U9" s="1" t="s">
        <v>44</v>
      </c>
      <c r="V9" s="1" t="s">
        <v>44</v>
      </c>
      <c r="W9" s="1" t="s">
        <v>44</v>
      </c>
      <c r="X9" s="1" t="s">
        <v>68</v>
      </c>
      <c r="Y9" s="1" t="s">
        <v>4262</v>
      </c>
      <c r="Z9" s="1" t="s">
        <v>44</v>
      </c>
      <c r="AA9" s="1" t="s">
        <v>44</v>
      </c>
      <c r="AB9" s="1" t="s">
        <v>44</v>
      </c>
      <c r="AC9" s="1" t="s">
        <v>4262</v>
      </c>
      <c r="AD9" s="1" t="s">
        <v>4262</v>
      </c>
      <c r="AE9" s="1" t="s">
        <v>68</v>
      </c>
    </row>
    <row r="10" spans="1:31" ht="45" customHeight="1" x14ac:dyDescent="0.25">
      <c r="A10" s="1" t="s">
        <v>1094</v>
      </c>
      <c r="B10" s="1" t="s">
        <v>9</v>
      </c>
      <c r="C10" s="1" t="s">
        <v>10</v>
      </c>
      <c r="D10" s="1" t="s">
        <v>1105</v>
      </c>
      <c r="E10" s="1" t="s">
        <v>1106</v>
      </c>
      <c r="F10" s="1">
        <v>43</v>
      </c>
      <c r="G10" s="1">
        <v>21</v>
      </c>
      <c r="H10" s="1">
        <v>48.84</v>
      </c>
      <c r="I10" s="6">
        <f t="shared" si="0"/>
        <v>88.1111111111111</v>
      </c>
      <c r="J10" s="1" t="s">
        <v>13</v>
      </c>
      <c r="K10" s="1" t="s">
        <v>50</v>
      </c>
      <c r="L10" s="1" t="s">
        <v>39</v>
      </c>
      <c r="M10" s="1" t="s">
        <v>40</v>
      </c>
      <c r="N10" s="1" t="s">
        <v>76</v>
      </c>
      <c r="O10" s="1" t="s">
        <v>72</v>
      </c>
      <c r="P10" s="1" t="s">
        <v>45</v>
      </c>
      <c r="Q10" s="1" t="s">
        <v>76</v>
      </c>
      <c r="R10" s="1" t="s">
        <v>40</v>
      </c>
      <c r="S10" s="1" t="s">
        <v>17</v>
      </c>
      <c r="T10" s="1" t="s">
        <v>4262</v>
      </c>
      <c r="U10" s="1" t="s">
        <v>63</v>
      </c>
      <c r="V10" s="1" t="s">
        <v>30</v>
      </c>
      <c r="W10" s="1" t="s">
        <v>40</v>
      </c>
      <c r="X10" s="1" t="s">
        <v>40</v>
      </c>
      <c r="Y10" s="1" t="s">
        <v>4262</v>
      </c>
      <c r="Z10" s="1" t="s">
        <v>15</v>
      </c>
      <c r="AA10" s="1" t="s">
        <v>13</v>
      </c>
      <c r="AB10" s="1" t="s">
        <v>45</v>
      </c>
      <c r="AC10" s="1" t="s">
        <v>4262</v>
      </c>
      <c r="AD10" s="1" t="s">
        <v>4262</v>
      </c>
      <c r="AE10" s="1" t="s">
        <v>45</v>
      </c>
    </row>
    <row r="11" spans="1:31" ht="45" customHeight="1" x14ac:dyDescent="0.25">
      <c r="A11" s="1" t="s">
        <v>1094</v>
      </c>
      <c r="B11" s="1" t="s">
        <v>9</v>
      </c>
      <c r="C11" s="1" t="s">
        <v>10</v>
      </c>
      <c r="D11" s="1" t="s">
        <v>1107</v>
      </c>
      <c r="E11" s="1" t="s">
        <v>1108</v>
      </c>
      <c r="F11" s="1">
        <v>108</v>
      </c>
      <c r="G11" s="1">
        <v>52</v>
      </c>
      <c r="H11" s="1">
        <v>48.15</v>
      </c>
      <c r="I11" s="6">
        <f t="shared" si="0"/>
        <v>94.055555555555571</v>
      </c>
      <c r="J11" s="1" t="s">
        <v>48</v>
      </c>
      <c r="K11" s="1" t="s">
        <v>69</v>
      </c>
      <c r="L11" s="1" t="s">
        <v>15</v>
      </c>
      <c r="M11" s="1" t="s">
        <v>15</v>
      </c>
      <c r="N11" s="1" t="s">
        <v>72</v>
      </c>
      <c r="O11" s="1" t="s">
        <v>48</v>
      </c>
      <c r="P11" s="1" t="s">
        <v>70</v>
      </c>
      <c r="Q11" s="1" t="s">
        <v>14</v>
      </c>
      <c r="R11" s="1" t="s">
        <v>15</v>
      </c>
      <c r="S11" s="1" t="s">
        <v>14</v>
      </c>
      <c r="T11" s="1" t="s">
        <v>4262</v>
      </c>
      <c r="U11" s="1" t="s">
        <v>70</v>
      </c>
      <c r="V11" s="1" t="s">
        <v>14</v>
      </c>
      <c r="W11" s="1" t="s">
        <v>15</v>
      </c>
      <c r="X11" s="1" t="s">
        <v>70</v>
      </c>
      <c r="Y11" s="1" t="s">
        <v>4262</v>
      </c>
      <c r="Z11" s="1" t="s">
        <v>70</v>
      </c>
      <c r="AA11" s="1" t="s">
        <v>69</v>
      </c>
      <c r="AB11" s="1" t="s">
        <v>69</v>
      </c>
      <c r="AC11" s="1" t="s">
        <v>4262</v>
      </c>
      <c r="AD11" s="1" t="s">
        <v>4262</v>
      </c>
      <c r="AE11" s="1" t="s">
        <v>70</v>
      </c>
    </row>
    <row r="12" spans="1:31" ht="45" customHeight="1" x14ac:dyDescent="0.25">
      <c r="A12" s="1" t="s">
        <v>1094</v>
      </c>
      <c r="B12" s="1" t="s">
        <v>9</v>
      </c>
      <c r="C12" s="1" t="s">
        <v>10</v>
      </c>
      <c r="D12" s="1" t="s">
        <v>1109</v>
      </c>
      <c r="E12" s="1" t="s">
        <v>1110</v>
      </c>
      <c r="F12" s="1">
        <v>122</v>
      </c>
      <c r="G12" s="1">
        <v>52</v>
      </c>
      <c r="H12" s="1">
        <v>42.62</v>
      </c>
      <c r="I12" s="6">
        <f t="shared" si="0"/>
        <v>96.500000000000028</v>
      </c>
      <c r="J12" s="1" t="s">
        <v>13</v>
      </c>
      <c r="K12" s="1" t="s">
        <v>13</v>
      </c>
      <c r="L12" s="1" t="s">
        <v>45</v>
      </c>
      <c r="M12" s="1" t="s">
        <v>13</v>
      </c>
      <c r="N12" s="1" t="s">
        <v>76</v>
      </c>
      <c r="O12" s="1" t="s">
        <v>13</v>
      </c>
      <c r="P12" s="1" t="s">
        <v>13</v>
      </c>
      <c r="Q12" s="1" t="s">
        <v>69</v>
      </c>
      <c r="R12" s="1" t="s">
        <v>69</v>
      </c>
      <c r="S12" s="1" t="s">
        <v>192</v>
      </c>
      <c r="T12" s="1" t="s">
        <v>4262</v>
      </c>
      <c r="U12" s="1" t="s">
        <v>13</v>
      </c>
      <c r="V12" s="1" t="s">
        <v>70</v>
      </c>
      <c r="W12" s="1" t="s">
        <v>69</v>
      </c>
      <c r="X12" s="1" t="s">
        <v>70</v>
      </c>
      <c r="Y12" s="1" t="s">
        <v>4262</v>
      </c>
      <c r="Z12" s="1" t="s">
        <v>69</v>
      </c>
      <c r="AA12" s="1" t="s">
        <v>69</v>
      </c>
      <c r="AB12" s="1" t="s">
        <v>13</v>
      </c>
      <c r="AC12" s="1" t="s">
        <v>4262</v>
      </c>
      <c r="AD12" s="1" t="s">
        <v>4262</v>
      </c>
      <c r="AE12" s="1" t="s">
        <v>13</v>
      </c>
    </row>
    <row r="13" spans="1:31" ht="45" customHeight="1" x14ac:dyDescent="0.25">
      <c r="A13" s="1" t="s">
        <v>1094</v>
      </c>
      <c r="B13" s="1" t="s">
        <v>9</v>
      </c>
      <c r="C13" s="1" t="s">
        <v>10</v>
      </c>
      <c r="D13" s="1" t="s">
        <v>1111</v>
      </c>
      <c r="E13" s="1" t="s">
        <v>1112</v>
      </c>
      <c r="F13" s="1">
        <v>8</v>
      </c>
      <c r="G13" s="1">
        <v>8</v>
      </c>
      <c r="H13" s="1">
        <v>100</v>
      </c>
      <c r="I13" s="6">
        <f t="shared" si="0"/>
        <v>79.555555555555557</v>
      </c>
      <c r="J13" s="1" t="s">
        <v>13</v>
      </c>
      <c r="K13" s="1" t="s">
        <v>76</v>
      </c>
      <c r="L13" s="1" t="s">
        <v>30</v>
      </c>
      <c r="M13" s="1" t="s">
        <v>91</v>
      </c>
      <c r="N13" s="1" t="s">
        <v>3356</v>
      </c>
      <c r="O13" s="1" t="s">
        <v>30</v>
      </c>
      <c r="P13" s="1" t="s">
        <v>13</v>
      </c>
      <c r="Q13" s="1" t="s">
        <v>62</v>
      </c>
      <c r="R13" s="1" t="s">
        <v>13</v>
      </c>
      <c r="S13" s="1" t="s">
        <v>3923</v>
      </c>
      <c r="T13" s="1" t="s">
        <v>4262</v>
      </c>
      <c r="U13" s="1" t="s">
        <v>13</v>
      </c>
      <c r="V13" s="1" t="s">
        <v>13</v>
      </c>
      <c r="W13" s="1" t="s">
        <v>76</v>
      </c>
      <c r="X13" s="1" t="s">
        <v>3444</v>
      </c>
      <c r="Y13" s="1" t="s">
        <v>4262</v>
      </c>
      <c r="Z13" s="1" t="s">
        <v>13</v>
      </c>
      <c r="AA13" s="1" t="s">
        <v>13</v>
      </c>
      <c r="AB13" s="1" t="s">
        <v>13</v>
      </c>
      <c r="AC13" s="1" t="s">
        <v>4262</v>
      </c>
      <c r="AD13" s="1" t="s">
        <v>4262</v>
      </c>
      <c r="AE13" s="1" t="s">
        <v>62</v>
      </c>
    </row>
    <row r="14" spans="1:31" ht="45" customHeight="1" x14ac:dyDescent="0.25">
      <c r="A14" s="1" t="s">
        <v>1094</v>
      </c>
      <c r="B14" s="1" t="s">
        <v>9</v>
      </c>
      <c r="C14" s="1" t="s">
        <v>10</v>
      </c>
      <c r="D14" s="1" t="s">
        <v>1113</v>
      </c>
      <c r="E14" s="1" t="s">
        <v>1114</v>
      </c>
      <c r="F14" s="1">
        <v>13</v>
      </c>
      <c r="G14" s="1">
        <v>10</v>
      </c>
      <c r="H14" s="1">
        <v>76.92</v>
      </c>
      <c r="I14" s="6">
        <f t="shared" si="0"/>
        <v>91.666666666666671</v>
      </c>
      <c r="J14" s="1" t="s">
        <v>13</v>
      </c>
      <c r="K14" s="1" t="s">
        <v>13</v>
      </c>
      <c r="L14" s="1" t="s">
        <v>40</v>
      </c>
      <c r="M14" s="1" t="s">
        <v>13</v>
      </c>
      <c r="N14" s="1" t="s">
        <v>3361</v>
      </c>
      <c r="O14" s="1" t="s">
        <v>40</v>
      </c>
      <c r="P14" s="1" t="s">
        <v>13</v>
      </c>
      <c r="Q14" s="1" t="s">
        <v>13</v>
      </c>
      <c r="R14" s="1" t="s">
        <v>13</v>
      </c>
      <c r="S14" s="1" t="s">
        <v>3924</v>
      </c>
      <c r="T14" s="1" t="s">
        <v>4262</v>
      </c>
      <c r="U14" s="1" t="s">
        <v>40</v>
      </c>
      <c r="V14" s="1" t="s">
        <v>13</v>
      </c>
      <c r="W14" s="1" t="s">
        <v>13</v>
      </c>
      <c r="X14" s="1" t="s">
        <v>40</v>
      </c>
      <c r="Y14" s="1" t="s">
        <v>4262</v>
      </c>
      <c r="Z14" s="1" t="s">
        <v>13</v>
      </c>
      <c r="AA14" s="1" t="s">
        <v>13</v>
      </c>
      <c r="AB14" s="1" t="s">
        <v>13</v>
      </c>
      <c r="AC14" s="1" t="s">
        <v>4262</v>
      </c>
      <c r="AD14" s="1" t="s">
        <v>4262</v>
      </c>
      <c r="AE14" s="1" t="s">
        <v>40</v>
      </c>
    </row>
    <row r="15" spans="1:31" ht="45" customHeight="1" x14ac:dyDescent="0.25">
      <c r="A15" s="1" t="s">
        <v>1094</v>
      </c>
      <c r="B15" s="1" t="s">
        <v>9</v>
      </c>
      <c r="C15" s="1" t="s">
        <v>10</v>
      </c>
      <c r="D15" s="1" t="s">
        <v>1115</v>
      </c>
      <c r="E15" s="1" t="s">
        <v>1116</v>
      </c>
      <c r="F15" s="1">
        <v>19</v>
      </c>
      <c r="G15" s="1">
        <v>13</v>
      </c>
      <c r="H15" s="1">
        <v>68.42</v>
      </c>
      <c r="I15" s="6">
        <f t="shared" si="0"/>
        <v>98</v>
      </c>
      <c r="J15" s="1" t="s">
        <v>13</v>
      </c>
      <c r="K15" s="1" t="s">
        <v>13</v>
      </c>
      <c r="L15" s="1" t="s">
        <v>13</v>
      </c>
      <c r="M15" s="1" t="s">
        <v>13</v>
      </c>
      <c r="N15" s="1" t="s">
        <v>14</v>
      </c>
      <c r="O15" s="1" t="s">
        <v>13</v>
      </c>
      <c r="P15" s="1" t="s">
        <v>13</v>
      </c>
      <c r="Q15" s="1" t="s">
        <v>13</v>
      </c>
      <c r="R15" s="1" t="s">
        <v>13</v>
      </c>
      <c r="S15" s="1" t="s">
        <v>39</v>
      </c>
      <c r="T15" s="1" t="s">
        <v>4262</v>
      </c>
      <c r="U15" s="1" t="s">
        <v>13</v>
      </c>
      <c r="V15" s="1" t="s">
        <v>14</v>
      </c>
      <c r="W15" s="1" t="s">
        <v>13</v>
      </c>
      <c r="X15" s="1" t="s">
        <v>13</v>
      </c>
      <c r="Y15" s="1" t="s">
        <v>4262</v>
      </c>
      <c r="Z15" s="1" t="s">
        <v>13</v>
      </c>
      <c r="AA15" s="1" t="s">
        <v>13</v>
      </c>
      <c r="AB15" s="1" t="s">
        <v>13</v>
      </c>
      <c r="AC15" s="1" t="s">
        <v>4262</v>
      </c>
      <c r="AD15" s="1" t="s">
        <v>4262</v>
      </c>
      <c r="AE15" s="1" t="s">
        <v>13</v>
      </c>
    </row>
    <row r="16" spans="1:31" ht="45" customHeight="1" x14ac:dyDescent="0.25">
      <c r="A16" s="1" t="s">
        <v>1094</v>
      </c>
      <c r="B16" s="1" t="s">
        <v>9</v>
      </c>
      <c r="C16" s="1" t="s">
        <v>10</v>
      </c>
      <c r="D16" s="1" t="s">
        <v>1117</v>
      </c>
      <c r="E16" s="1" t="s">
        <v>1118</v>
      </c>
      <c r="F16" s="1">
        <v>218</v>
      </c>
      <c r="G16" s="1">
        <v>94</v>
      </c>
      <c r="H16" s="1">
        <v>43.12</v>
      </c>
      <c r="I16" s="6">
        <f t="shared" si="0"/>
        <v>91.222222222222229</v>
      </c>
      <c r="J16" s="1" t="s">
        <v>44</v>
      </c>
      <c r="K16" s="1" t="s">
        <v>13</v>
      </c>
      <c r="L16" s="1" t="s">
        <v>3361</v>
      </c>
      <c r="M16" s="1" t="s">
        <v>29</v>
      </c>
      <c r="N16" s="1" t="s">
        <v>3360</v>
      </c>
      <c r="O16" s="1" t="s">
        <v>50</v>
      </c>
      <c r="P16" s="1" t="s">
        <v>45</v>
      </c>
      <c r="Q16" s="1" t="s">
        <v>55</v>
      </c>
      <c r="R16" s="1" t="s">
        <v>48</v>
      </c>
      <c r="S16" s="1" t="s">
        <v>19</v>
      </c>
      <c r="T16" s="1" t="s">
        <v>4262</v>
      </c>
      <c r="U16" s="1" t="s">
        <v>70</v>
      </c>
      <c r="V16" s="1" t="s">
        <v>29</v>
      </c>
      <c r="W16" s="1" t="s">
        <v>14</v>
      </c>
      <c r="X16" s="1" t="s">
        <v>68</v>
      </c>
      <c r="Y16" s="1" t="s">
        <v>4262</v>
      </c>
      <c r="Z16" s="1" t="s">
        <v>14</v>
      </c>
      <c r="AA16" s="1" t="s">
        <v>44</v>
      </c>
      <c r="AB16" s="1" t="s">
        <v>44</v>
      </c>
      <c r="AC16" s="1" t="s">
        <v>4262</v>
      </c>
      <c r="AD16" s="1" t="s">
        <v>4262</v>
      </c>
      <c r="AE16" s="1" t="s">
        <v>14</v>
      </c>
    </row>
    <row r="17" spans="1:31" ht="45" customHeight="1" x14ac:dyDescent="0.25">
      <c r="A17" s="1" t="s">
        <v>1094</v>
      </c>
      <c r="B17" s="1" t="s">
        <v>9</v>
      </c>
      <c r="C17" s="1" t="s">
        <v>10</v>
      </c>
      <c r="D17" s="1" t="s">
        <v>1119</v>
      </c>
      <c r="E17" s="1" t="s">
        <v>1120</v>
      </c>
      <c r="F17" s="1">
        <v>9</v>
      </c>
      <c r="G17" s="1">
        <v>4</v>
      </c>
      <c r="H17" s="1">
        <v>44.44</v>
      </c>
      <c r="I17" s="6">
        <f t="shared" si="0"/>
        <v>65.333333333333329</v>
      </c>
      <c r="J17" s="1" t="s">
        <v>30</v>
      </c>
      <c r="K17" s="1" t="s">
        <v>30</v>
      </c>
      <c r="L17" s="1" t="s">
        <v>91</v>
      </c>
      <c r="M17" s="1" t="s">
        <v>30</v>
      </c>
      <c r="N17" s="1" t="s">
        <v>91</v>
      </c>
      <c r="O17" s="1" t="s">
        <v>30</v>
      </c>
      <c r="P17" s="1" t="s">
        <v>30</v>
      </c>
      <c r="Q17" s="1" t="s">
        <v>30</v>
      </c>
      <c r="R17" s="1" t="s">
        <v>17</v>
      </c>
      <c r="S17" s="1" t="s">
        <v>20</v>
      </c>
      <c r="T17" s="1" t="s">
        <v>4262</v>
      </c>
      <c r="U17" s="1" t="s">
        <v>91</v>
      </c>
      <c r="V17" s="1" t="s">
        <v>17</v>
      </c>
      <c r="W17" s="1" t="s">
        <v>30</v>
      </c>
      <c r="X17" s="1" t="s">
        <v>17</v>
      </c>
      <c r="Y17" s="1" t="s">
        <v>4262</v>
      </c>
      <c r="Z17" s="1" t="s">
        <v>30</v>
      </c>
      <c r="AA17" s="1" t="s">
        <v>30</v>
      </c>
      <c r="AB17" s="1" t="s">
        <v>30</v>
      </c>
      <c r="AC17" s="1" t="s">
        <v>4262</v>
      </c>
      <c r="AD17" s="1" t="s">
        <v>4262</v>
      </c>
      <c r="AE17" s="1" t="s">
        <v>30</v>
      </c>
    </row>
    <row r="18" spans="1:31" ht="45" customHeight="1" x14ac:dyDescent="0.25">
      <c r="A18" s="1" t="s">
        <v>1094</v>
      </c>
      <c r="B18" s="1" t="s">
        <v>9</v>
      </c>
      <c r="C18" s="1" t="s">
        <v>10</v>
      </c>
      <c r="D18" s="1" t="s">
        <v>1121</v>
      </c>
      <c r="E18" s="1" t="s">
        <v>1122</v>
      </c>
      <c r="F18" s="1">
        <v>75</v>
      </c>
      <c r="G18" s="1">
        <v>55</v>
      </c>
      <c r="H18" s="1">
        <v>73.33</v>
      </c>
      <c r="I18" s="6">
        <f t="shared" si="0"/>
        <v>90.333333333333343</v>
      </c>
      <c r="J18" s="1" t="s">
        <v>44</v>
      </c>
      <c r="K18" s="1" t="s">
        <v>69</v>
      </c>
      <c r="L18" s="1" t="s">
        <v>3457</v>
      </c>
      <c r="M18" s="1" t="s">
        <v>70</v>
      </c>
      <c r="N18" s="1" t="s">
        <v>66</v>
      </c>
      <c r="O18" s="1" t="s">
        <v>76</v>
      </c>
      <c r="P18" s="1" t="s">
        <v>15</v>
      </c>
      <c r="Q18" s="1" t="s">
        <v>15</v>
      </c>
      <c r="R18" s="1" t="s">
        <v>48</v>
      </c>
      <c r="S18" s="1" t="s">
        <v>330</v>
      </c>
      <c r="T18" s="1" t="s">
        <v>4262</v>
      </c>
      <c r="U18" s="1" t="s">
        <v>15</v>
      </c>
      <c r="V18" s="1" t="s">
        <v>19</v>
      </c>
      <c r="W18" s="1" t="s">
        <v>70</v>
      </c>
      <c r="X18" s="1" t="s">
        <v>15</v>
      </c>
      <c r="Y18" s="1" t="s">
        <v>4262</v>
      </c>
      <c r="Z18" s="1" t="s">
        <v>69</v>
      </c>
      <c r="AA18" s="1" t="s">
        <v>70</v>
      </c>
      <c r="AB18" s="1" t="s">
        <v>70</v>
      </c>
      <c r="AC18" s="1" t="s">
        <v>4262</v>
      </c>
      <c r="AD18" s="1" t="s">
        <v>4262</v>
      </c>
      <c r="AE18" s="1" t="s">
        <v>15</v>
      </c>
    </row>
    <row r="19" spans="1:31" ht="45" customHeight="1" x14ac:dyDescent="0.25">
      <c r="A19" s="1" t="s">
        <v>1094</v>
      </c>
      <c r="B19" s="1" t="s">
        <v>9</v>
      </c>
      <c r="C19" s="1" t="s">
        <v>10</v>
      </c>
      <c r="D19" s="1" t="s">
        <v>1123</v>
      </c>
      <c r="E19" s="1" t="s">
        <v>1124</v>
      </c>
      <c r="F19" s="1">
        <v>43</v>
      </c>
      <c r="G19" s="1">
        <v>31</v>
      </c>
      <c r="H19" s="1">
        <v>72.09</v>
      </c>
      <c r="I19" s="6">
        <f t="shared" si="0"/>
        <v>98.5</v>
      </c>
      <c r="J19" s="1" t="s">
        <v>13</v>
      </c>
      <c r="K19" s="1" t="s">
        <v>13</v>
      </c>
      <c r="L19" s="1" t="s">
        <v>44</v>
      </c>
      <c r="M19" s="1" t="s">
        <v>44</v>
      </c>
      <c r="N19" s="1" t="s">
        <v>44</v>
      </c>
      <c r="O19" s="1" t="s">
        <v>44</v>
      </c>
      <c r="P19" s="1" t="s">
        <v>13</v>
      </c>
      <c r="Q19" s="1" t="s">
        <v>44</v>
      </c>
      <c r="R19" s="1" t="s">
        <v>13</v>
      </c>
      <c r="S19" s="1" t="s">
        <v>44</v>
      </c>
      <c r="T19" s="1" t="s">
        <v>4262</v>
      </c>
      <c r="U19" s="1" t="s">
        <v>13</v>
      </c>
      <c r="V19" s="1" t="s">
        <v>13</v>
      </c>
      <c r="W19" s="1" t="s">
        <v>44</v>
      </c>
      <c r="X19" s="1" t="s">
        <v>44</v>
      </c>
      <c r="Y19" s="1" t="s">
        <v>4262</v>
      </c>
      <c r="Z19" s="1" t="s">
        <v>13</v>
      </c>
      <c r="AA19" s="1" t="s">
        <v>44</v>
      </c>
      <c r="AB19" s="1" t="s">
        <v>13</v>
      </c>
      <c r="AC19" s="1" t="s">
        <v>4262</v>
      </c>
      <c r="AD19" s="1" t="s">
        <v>4262</v>
      </c>
      <c r="AE19" s="1" t="s">
        <v>13</v>
      </c>
    </row>
    <row r="20" spans="1:31" ht="45" customHeight="1" x14ac:dyDescent="0.25">
      <c r="A20" s="1" t="s">
        <v>1094</v>
      </c>
      <c r="B20" s="1" t="s">
        <v>9</v>
      </c>
      <c r="C20" s="1" t="s">
        <v>10</v>
      </c>
      <c r="D20" s="1" t="s">
        <v>1125</v>
      </c>
      <c r="E20" s="1" t="s">
        <v>1126</v>
      </c>
      <c r="F20" s="1">
        <v>52</v>
      </c>
      <c r="G20" s="1">
        <v>30</v>
      </c>
      <c r="H20" s="1">
        <v>57.69</v>
      </c>
      <c r="I20" s="6">
        <f t="shared" si="0"/>
        <v>93.055555555555557</v>
      </c>
      <c r="J20" s="1" t="s">
        <v>45</v>
      </c>
      <c r="K20" s="1" t="s">
        <v>44</v>
      </c>
      <c r="L20" s="1" t="s">
        <v>70</v>
      </c>
      <c r="M20" s="1" t="s">
        <v>13</v>
      </c>
      <c r="N20" s="1" t="s">
        <v>17</v>
      </c>
      <c r="O20" s="1" t="s">
        <v>14</v>
      </c>
      <c r="P20" s="1" t="s">
        <v>44</v>
      </c>
      <c r="Q20" s="1" t="s">
        <v>44</v>
      </c>
      <c r="R20" s="1" t="s">
        <v>76</v>
      </c>
      <c r="S20" s="1" t="s">
        <v>3411</v>
      </c>
      <c r="T20" s="1" t="s">
        <v>4262</v>
      </c>
      <c r="U20" s="1" t="s">
        <v>70</v>
      </c>
      <c r="V20" s="1" t="s">
        <v>13</v>
      </c>
      <c r="W20" s="1" t="s">
        <v>13</v>
      </c>
      <c r="X20" s="1" t="s">
        <v>13</v>
      </c>
      <c r="Y20" s="1" t="s">
        <v>4262</v>
      </c>
      <c r="Z20" s="1" t="s">
        <v>13</v>
      </c>
      <c r="AA20" s="1" t="s">
        <v>44</v>
      </c>
      <c r="AB20" s="1" t="s">
        <v>13</v>
      </c>
      <c r="AC20" s="1" t="s">
        <v>4262</v>
      </c>
      <c r="AD20" s="1" t="s">
        <v>4262</v>
      </c>
      <c r="AE20" s="1" t="s">
        <v>44</v>
      </c>
    </row>
    <row r="21" spans="1:31" ht="45" customHeight="1" x14ac:dyDescent="0.25">
      <c r="A21" s="1" t="s">
        <v>1094</v>
      </c>
      <c r="B21" s="1" t="s">
        <v>9</v>
      </c>
      <c r="C21" s="1" t="s">
        <v>10</v>
      </c>
      <c r="D21" s="1" t="s">
        <v>1127</v>
      </c>
      <c r="E21" s="1" t="s">
        <v>1128</v>
      </c>
      <c r="F21" s="1">
        <v>106</v>
      </c>
      <c r="G21" s="1">
        <v>45</v>
      </c>
      <c r="H21" s="1">
        <v>42.45</v>
      </c>
      <c r="I21" s="6">
        <f t="shared" si="0"/>
        <v>93.271666666666661</v>
      </c>
      <c r="J21" s="1" t="s">
        <v>13</v>
      </c>
      <c r="K21" s="51">
        <v>0.91110000000000002</v>
      </c>
      <c r="L21" s="51">
        <v>0.91110000000000002</v>
      </c>
      <c r="M21" s="51">
        <v>0.9556</v>
      </c>
      <c r="N21" s="51">
        <v>0.9778</v>
      </c>
      <c r="O21" s="51">
        <v>0.86670000000000003</v>
      </c>
      <c r="P21" s="51">
        <v>0.93330000000000002</v>
      </c>
      <c r="Q21" s="51">
        <v>0.93330000000000002</v>
      </c>
      <c r="R21" s="51">
        <v>0.9556</v>
      </c>
      <c r="S21" s="51">
        <v>0.93330000000000002</v>
      </c>
      <c r="T21" s="1" t="s">
        <v>4262</v>
      </c>
      <c r="U21" s="51">
        <v>0.9778</v>
      </c>
      <c r="V21" s="51">
        <v>0.82220000000000004</v>
      </c>
      <c r="W21" s="51">
        <v>0.93330000000000002</v>
      </c>
      <c r="X21" s="1" t="s">
        <v>40</v>
      </c>
      <c r="Y21" s="1" t="s">
        <v>4262</v>
      </c>
      <c r="Z21" s="1" t="s">
        <v>13</v>
      </c>
      <c r="AA21" s="51">
        <v>0.88890000000000002</v>
      </c>
      <c r="AB21" s="51">
        <v>0.91110000000000002</v>
      </c>
      <c r="AC21" s="1" t="s">
        <v>4262</v>
      </c>
      <c r="AD21" s="1" t="s">
        <v>4262</v>
      </c>
      <c r="AE21" s="51">
        <v>0.9778</v>
      </c>
    </row>
    <row r="22" spans="1:31" ht="45" customHeight="1" x14ac:dyDescent="0.25">
      <c r="A22" s="1" t="s">
        <v>1094</v>
      </c>
      <c r="B22" s="1" t="s">
        <v>9</v>
      </c>
      <c r="C22" s="1" t="s">
        <v>10</v>
      </c>
      <c r="D22" s="1" t="s">
        <v>1129</v>
      </c>
      <c r="E22" s="1" t="s">
        <v>1130</v>
      </c>
      <c r="F22" s="1">
        <v>19</v>
      </c>
      <c r="G22" s="1">
        <v>14</v>
      </c>
      <c r="H22" s="1">
        <v>73.680000000000007</v>
      </c>
      <c r="I22" s="6">
        <f t="shared" si="0"/>
        <v>100</v>
      </c>
      <c r="J22" s="1" t="s">
        <v>13</v>
      </c>
      <c r="K22" s="1" t="s">
        <v>13</v>
      </c>
      <c r="L22" s="1" t="s">
        <v>13</v>
      </c>
      <c r="M22" s="1" t="s">
        <v>13</v>
      </c>
      <c r="N22" s="1" t="s">
        <v>13</v>
      </c>
      <c r="O22" s="1" t="s">
        <v>13</v>
      </c>
      <c r="P22" s="1" t="s">
        <v>13</v>
      </c>
      <c r="Q22" s="1" t="s">
        <v>13</v>
      </c>
      <c r="R22" s="1" t="s">
        <v>13</v>
      </c>
      <c r="S22" s="1" t="s">
        <v>13</v>
      </c>
      <c r="T22" s="1" t="s">
        <v>4262</v>
      </c>
      <c r="U22" s="1" t="s">
        <v>13</v>
      </c>
      <c r="V22" s="1" t="s">
        <v>13</v>
      </c>
      <c r="W22" s="1" t="s">
        <v>13</v>
      </c>
      <c r="X22" s="1" t="s">
        <v>13</v>
      </c>
      <c r="Y22" s="1" t="s">
        <v>4262</v>
      </c>
      <c r="Z22" s="1" t="s">
        <v>13</v>
      </c>
      <c r="AA22" s="1" t="s">
        <v>13</v>
      </c>
      <c r="AB22" s="1" t="s">
        <v>13</v>
      </c>
      <c r="AC22" s="1" t="s">
        <v>4262</v>
      </c>
      <c r="AD22" s="1" t="s">
        <v>4262</v>
      </c>
      <c r="AE22" s="1" t="s">
        <v>13</v>
      </c>
    </row>
    <row r="23" spans="1:31" ht="45" customHeight="1" x14ac:dyDescent="0.25">
      <c r="A23" s="1" t="s">
        <v>1094</v>
      </c>
      <c r="B23" s="1" t="s">
        <v>9</v>
      </c>
      <c r="C23" s="1" t="s">
        <v>10</v>
      </c>
      <c r="D23" s="1" t="s">
        <v>1131</v>
      </c>
      <c r="E23" s="1" t="s">
        <v>1132</v>
      </c>
      <c r="F23" s="1">
        <v>120</v>
      </c>
      <c r="G23" s="1">
        <v>102</v>
      </c>
      <c r="H23" s="1">
        <v>85</v>
      </c>
      <c r="I23" s="6">
        <f t="shared" si="0"/>
        <v>97.666666666666686</v>
      </c>
      <c r="J23" s="1" t="s">
        <v>13</v>
      </c>
      <c r="K23" s="1" t="s">
        <v>68</v>
      </c>
      <c r="L23" s="1" t="s">
        <v>68</v>
      </c>
      <c r="M23" s="1" t="s">
        <v>68</v>
      </c>
      <c r="N23" s="1" t="s">
        <v>44</v>
      </c>
      <c r="O23" s="1" t="s">
        <v>45</v>
      </c>
      <c r="P23" s="1" t="s">
        <v>68</v>
      </c>
      <c r="Q23" s="1" t="s">
        <v>69</v>
      </c>
      <c r="R23" s="1" t="s">
        <v>69</v>
      </c>
      <c r="S23" s="1" t="s">
        <v>14</v>
      </c>
      <c r="T23" s="1" t="s">
        <v>4262</v>
      </c>
      <c r="U23" s="1" t="s">
        <v>69</v>
      </c>
      <c r="V23" s="1" t="s">
        <v>70</v>
      </c>
      <c r="W23" s="1" t="s">
        <v>44</v>
      </c>
      <c r="X23" s="1" t="s">
        <v>44</v>
      </c>
      <c r="Y23" s="1" t="s">
        <v>4262</v>
      </c>
      <c r="Z23" s="1" t="s">
        <v>69</v>
      </c>
      <c r="AA23" s="1" t="s">
        <v>68</v>
      </c>
      <c r="AB23" s="1" t="s">
        <v>68</v>
      </c>
      <c r="AC23" s="1" t="s">
        <v>4262</v>
      </c>
      <c r="AD23" s="1" t="s">
        <v>4262</v>
      </c>
      <c r="AE23" s="1" t="s">
        <v>69</v>
      </c>
    </row>
    <row r="24" spans="1:31" ht="45" customHeight="1" x14ac:dyDescent="0.25">
      <c r="A24" s="1" t="s">
        <v>1094</v>
      </c>
      <c r="B24" s="1" t="s">
        <v>1191</v>
      </c>
      <c r="C24" s="1" t="s">
        <v>499</v>
      </c>
      <c r="D24" s="1" t="s">
        <v>2140</v>
      </c>
      <c r="E24" s="1" t="s">
        <v>2141</v>
      </c>
      <c r="F24" s="1">
        <v>780</v>
      </c>
      <c r="G24" s="1">
        <v>351</v>
      </c>
      <c r="H24" s="1">
        <v>45</v>
      </c>
      <c r="I24" s="6">
        <f>(J24+K24+L24+M24+N24+O24+P24+Q24+R24+S24+T24+U24+V24+W24+X24+Y24+Z24+AA24+AB24+AC24+AD24+AE24)*100/22</f>
        <v>89.454545454545453</v>
      </c>
      <c r="J24" s="1" t="s">
        <v>40</v>
      </c>
      <c r="K24" s="1" t="s">
        <v>15</v>
      </c>
      <c r="L24" s="1" t="s">
        <v>45</v>
      </c>
      <c r="M24" s="1" t="s">
        <v>40</v>
      </c>
      <c r="N24" s="1" t="s">
        <v>19</v>
      </c>
      <c r="O24" s="1" t="s">
        <v>14</v>
      </c>
      <c r="P24" s="1" t="s">
        <v>76</v>
      </c>
      <c r="Q24" s="1" t="s">
        <v>72</v>
      </c>
      <c r="R24" s="1" t="s">
        <v>72</v>
      </c>
      <c r="S24" s="1" t="s">
        <v>3361</v>
      </c>
      <c r="T24" s="1" t="s">
        <v>15</v>
      </c>
      <c r="U24" s="1" t="s">
        <v>15</v>
      </c>
      <c r="V24" s="1" t="s">
        <v>72</v>
      </c>
      <c r="W24" s="1" t="s">
        <v>76</v>
      </c>
      <c r="X24" s="1" t="s">
        <v>29</v>
      </c>
      <c r="Y24" s="1" t="s">
        <v>48</v>
      </c>
      <c r="Z24" s="1" t="s">
        <v>40</v>
      </c>
      <c r="AA24" s="1" t="s">
        <v>40</v>
      </c>
      <c r="AB24" s="1" t="s">
        <v>29</v>
      </c>
      <c r="AC24" s="1" t="s">
        <v>18</v>
      </c>
      <c r="AD24" s="1" t="s">
        <v>50</v>
      </c>
      <c r="AE24" s="1" t="s">
        <v>29</v>
      </c>
    </row>
    <row r="25" spans="1:31" ht="45" customHeight="1" x14ac:dyDescent="0.25">
      <c r="A25" s="1" t="s">
        <v>1094</v>
      </c>
      <c r="B25" s="1" t="s">
        <v>1191</v>
      </c>
      <c r="C25" s="1" t="s">
        <v>499</v>
      </c>
      <c r="D25" s="1" t="s">
        <v>2142</v>
      </c>
      <c r="E25" s="1" t="s">
        <v>2143</v>
      </c>
      <c r="F25" s="1">
        <v>21</v>
      </c>
      <c r="G25" s="1">
        <v>19</v>
      </c>
      <c r="H25" s="1">
        <v>90.48</v>
      </c>
      <c r="I25" s="6">
        <f t="shared" ref="I25:I47" si="1">(J25+K25+L25+M25+N25+O25+P25+Q25+R25+S25+T25+U25+V25+W25+X25+Y25+Z25+AA25+AB25+AC25+AD25+AE25)*100/22</f>
        <v>73.409090909090892</v>
      </c>
      <c r="J25" s="1" t="s">
        <v>59</v>
      </c>
      <c r="K25" s="1" t="s">
        <v>63</v>
      </c>
      <c r="L25" s="1" t="s">
        <v>3359</v>
      </c>
      <c r="M25" s="1" t="s">
        <v>21</v>
      </c>
      <c r="N25" s="1" t="s">
        <v>91</v>
      </c>
      <c r="O25" s="1" t="s">
        <v>3360</v>
      </c>
      <c r="P25" s="1" t="s">
        <v>81</v>
      </c>
      <c r="Q25" s="1" t="s">
        <v>55</v>
      </c>
      <c r="R25" s="1" t="s">
        <v>50</v>
      </c>
      <c r="S25" s="1" t="s">
        <v>3443</v>
      </c>
      <c r="T25" s="1" t="s">
        <v>15</v>
      </c>
      <c r="U25" s="1" t="s">
        <v>3404</v>
      </c>
      <c r="V25" s="1" t="s">
        <v>330</v>
      </c>
      <c r="W25" s="1" t="s">
        <v>59</v>
      </c>
      <c r="X25" s="1" t="s">
        <v>3361</v>
      </c>
      <c r="Y25" s="1" t="s">
        <v>3404</v>
      </c>
      <c r="Z25" s="1" t="s">
        <v>3404</v>
      </c>
      <c r="AA25" s="1" t="s">
        <v>3361</v>
      </c>
      <c r="AB25" s="1" t="s">
        <v>3361</v>
      </c>
      <c r="AC25" s="1" t="s">
        <v>17</v>
      </c>
      <c r="AD25" s="1" t="s">
        <v>330</v>
      </c>
      <c r="AE25" s="1" t="s">
        <v>192</v>
      </c>
    </row>
    <row r="26" spans="1:31" ht="45" customHeight="1" x14ac:dyDescent="0.25">
      <c r="A26" s="1" t="s">
        <v>1094</v>
      </c>
      <c r="B26" s="1" t="s">
        <v>1191</v>
      </c>
      <c r="C26" s="1" t="s">
        <v>499</v>
      </c>
      <c r="D26" s="1" t="s">
        <v>2144</v>
      </c>
      <c r="E26" s="1" t="s">
        <v>2145</v>
      </c>
      <c r="F26" s="1">
        <v>541</v>
      </c>
      <c r="G26" s="1">
        <v>310</v>
      </c>
      <c r="H26" s="1">
        <v>57.3</v>
      </c>
      <c r="I26" s="6">
        <f t="shared" si="1"/>
        <v>88.954545454545453</v>
      </c>
      <c r="J26" s="1" t="s">
        <v>45</v>
      </c>
      <c r="K26" s="1" t="s">
        <v>45</v>
      </c>
      <c r="L26" s="1" t="s">
        <v>70</v>
      </c>
      <c r="M26" s="1" t="s">
        <v>18</v>
      </c>
      <c r="N26" s="1" t="s">
        <v>19</v>
      </c>
      <c r="O26" s="1" t="s">
        <v>81</v>
      </c>
      <c r="P26" s="1" t="s">
        <v>18</v>
      </c>
      <c r="Q26" s="1" t="s">
        <v>72</v>
      </c>
      <c r="R26" s="1" t="s">
        <v>39</v>
      </c>
      <c r="S26" s="1" t="s">
        <v>3359</v>
      </c>
      <c r="T26" s="1" t="s">
        <v>70</v>
      </c>
      <c r="U26" s="1" t="s">
        <v>14</v>
      </c>
      <c r="V26" s="1" t="s">
        <v>18</v>
      </c>
      <c r="W26" s="1" t="s">
        <v>19</v>
      </c>
      <c r="X26" s="1" t="s">
        <v>45</v>
      </c>
      <c r="Y26" s="1" t="s">
        <v>14</v>
      </c>
      <c r="Z26" s="1" t="s">
        <v>14</v>
      </c>
      <c r="AA26" s="1" t="s">
        <v>14</v>
      </c>
      <c r="AB26" s="1" t="s">
        <v>14</v>
      </c>
      <c r="AC26" s="1" t="s">
        <v>18</v>
      </c>
      <c r="AD26" s="1" t="s">
        <v>50</v>
      </c>
      <c r="AE26" s="1" t="s">
        <v>40</v>
      </c>
    </row>
    <row r="27" spans="1:31" ht="45" customHeight="1" x14ac:dyDescent="0.25">
      <c r="A27" s="1" t="s">
        <v>1094</v>
      </c>
      <c r="B27" s="1" t="s">
        <v>1191</v>
      </c>
      <c r="C27" s="1" t="s">
        <v>499</v>
      </c>
      <c r="D27" s="1" t="s">
        <v>2146</v>
      </c>
      <c r="E27" s="1" t="s">
        <v>2147</v>
      </c>
      <c r="F27" s="1">
        <v>111</v>
      </c>
      <c r="G27" s="1">
        <v>96</v>
      </c>
      <c r="H27" s="1">
        <v>86.49</v>
      </c>
      <c r="I27" s="6">
        <f t="shared" si="1"/>
        <v>87</v>
      </c>
      <c r="J27" s="1" t="s">
        <v>48</v>
      </c>
      <c r="K27" s="1" t="s">
        <v>48</v>
      </c>
      <c r="L27" s="1" t="s">
        <v>55</v>
      </c>
      <c r="M27" s="1" t="s">
        <v>22</v>
      </c>
      <c r="N27" s="1" t="s">
        <v>55</v>
      </c>
      <c r="O27" s="1" t="s">
        <v>55</v>
      </c>
      <c r="P27" s="1" t="s">
        <v>19</v>
      </c>
      <c r="Q27" s="1" t="s">
        <v>19</v>
      </c>
      <c r="R27" s="1" t="s">
        <v>40</v>
      </c>
      <c r="S27" s="1" t="s">
        <v>192</v>
      </c>
      <c r="T27" s="1" t="s">
        <v>40</v>
      </c>
      <c r="U27" s="1" t="s">
        <v>18</v>
      </c>
      <c r="V27" s="1" t="s">
        <v>81</v>
      </c>
      <c r="W27" s="1" t="s">
        <v>14</v>
      </c>
      <c r="X27" s="1" t="s">
        <v>19</v>
      </c>
      <c r="Y27" s="1" t="s">
        <v>18</v>
      </c>
      <c r="Z27" s="1" t="s">
        <v>40</v>
      </c>
      <c r="AA27" s="1" t="s">
        <v>50</v>
      </c>
      <c r="AB27" s="1" t="s">
        <v>40</v>
      </c>
      <c r="AC27" s="1" t="s">
        <v>19</v>
      </c>
      <c r="AD27" s="1" t="s">
        <v>48</v>
      </c>
      <c r="AE27" s="1" t="s">
        <v>50</v>
      </c>
    </row>
    <row r="28" spans="1:31" ht="45" customHeight="1" x14ac:dyDescent="0.25">
      <c r="A28" s="1" t="s">
        <v>1094</v>
      </c>
      <c r="B28" s="1" t="s">
        <v>1191</v>
      </c>
      <c r="C28" s="1" t="s">
        <v>499</v>
      </c>
      <c r="D28" s="1" t="s">
        <v>2148</v>
      </c>
      <c r="E28" s="1" t="s">
        <v>3919</v>
      </c>
      <c r="F28" s="1">
        <v>198</v>
      </c>
      <c r="G28" s="1">
        <v>100</v>
      </c>
      <c r="H28" s="1">
        <v>50.51</v>
      </c>
      <c r="I28" s="6">
        <f t="shared" si="1"/>
        <v>93.772727272727266</v>
      </c>
      <c r="J28" s="1" t="s">
        <v>15</v>
      </c>
      <c r="K28" s="1" t="s">
        <v>69</v>
      </c>
      <c r="L28" s="1" t="s">
        <v>29</v>
      </c>
      <c r="M28" s="1" t="s">
        <v>29</v>
      </c>
      <c r="N28" s="1" t="s">
        <v>72</v>
      </c>
      <c r="O28" s="1" t="s">
        <v>70</v>
      </c>
      <c r="P28" s="1" t="s">
        <v>40</v>
      </c>
      <c r="Q28" s="1" t="s">
        <v>48</v>
      </c>
      <c r="R28" s="1" t="s">
        <v>14</v>
      </c>
      <c r="S28" s="1" t="s">
        <v>81</v>
      </c>
      <c r="T28" s="1" t="s">
        <v>44</v>
      </c>
      <c r="U28" s="1" t="s">
        <v>45</v>
      </c>
      <c r="V28" s="1" t="s">
        <v>29</v>
      </c>
      <c r="W28" s="1" t="s">
        <v>70</v>
      </c>
      <c r="X28" s="1" t="s">
        <v>44</v>
      </c>
      <c r="Y28" s="1" t="s">
        <v>15</v>
      </c>
      <c r="Z28" s="1" t="s">
        <v>44</v>
      </c>
      <c r="AA28" s="1" t="s">
        <v>70</v>
      </c>
      <c r="AB28" s="1" t="s">
        <v>69</v>
      </c>
      <c r="AC28" s="1" t="s">
        <v>70</v>
      </c>
      <c r="AD28" s="1" t="s">
        <v>40</v>
      </c>
      <c r="AE28" s="1" t="s">
        <v>69</v>
      </c>
    </row>
    <row r="29" spans="1:31" ht="45" customHeight="1" x14ac:dyDescent="0.25">
      <c r="A29" s="1" t="s">
        <v>1094</v>
      </c>
      <c r="B29" s="1" t="s">
        <v>1191</v>
      </c>
      <c r="C29" s="1" t="s">
        <v>499</v>
      </c>
      <c r="D29" s="1" t="s">
        <v>2149</v>
      </c>
      <c r="E29" s="1" t="s">
        <v>3920</v>
      </c>
      <c r="F29" s="1">
        <v>11</v>
      </c>
      <c r="G29" s="1">
        <v>7</v>
      </c>
      <c r="H29" s="1">
        <v>63.64</v>
      </c>
      <c r="I29" s="6">
        <f t="shared" si="1"/>
        <v>98.727272727272734</v>
      </c>
      <c r="J29" s="1" t="s">
        <v>13</v>
      </c>
      <c r="K29" s="1" t="s">
        <v>13</v>
      </c>
      <c r="L29" s="1" t="s">
        <v>13</v>
      </c>
      <c r="M29" s="1" t="s">
        <v>13</v>
      </c>
      <c r="N29" s="1" t="s">
        <v>76</v>
      </c>
      <c r="O29" s="1" t="s">
        <v>13</v>
      </c>
      <c r="P29" s="1" t="s">
        <v>76</v>
      </c>
      <c r="Q29" s="1" t="s">
        <v>13</v>
      </c>
      <c r="R29" s="1" t="s">
        <v>13</v>
      </c>
      <c r="S29" s="1" t="s">
        <v>13</v>
      </c>
      <c r="T29" s="1" t="s">
        <v>13</v>
      </c>
      <c r="U29" s="1" t="s">
        <v>13</v>
      </c>
      <c r="V29" s="1" t="s">
        <v>13</v>
      </c>
      <c r="W29" s="1" t="s">
        <v>13</v>
      </c>
      <c r="X29" s="1" t="s">
        <v>13</v>
      </c>
      <c r="Y29" s="1" t="s">
        <v>13</v>
      </c>
      <c r="Z29" s="1" t="s">
        <v>13</v>
      </c>
      <c r="AA29" s="1" t="s">
        <v>13</v>
      </c>
      <c r="AB29" s="1" t="s">
        <v>13</v>
      </c>
      <c r="AC29" s="1" t="s">
        <v>13</v>
      </c>
      <c r="AD29" s="1" t="s">
        <v>13</v>
      </c>
      <c r="AE29" s="1" t="s">
        <v>13</v>
      </c>
    </row>
    <row r="30" spans="1:31" ht="45" customHeight="1" x14ac:dyDescent="0.25">
      <c r="A30" s="1" t="s">
        <v>1094</v>
      </c>
      <c r="B30" s="1" t="s">
        <v>1191</v>
      </c>
      <c r="C30" s="1" t="s">
        <v>499</v>
      </c>
      <c r="D30" s="1" t="s">
        <v>2150</v>
      </c>
      <c r="E30" s="1" t="s">
        <v>2151</v>
      </c>
      <c r="F30" s="1">
        <v>21</v>
      </c>
      <c r="G30" s="1">
        <v>21</v>
      </c>
      <c r="H30" s="1">
        <v>100</v>
      </c>
      <c r="I30" s="6">
        <f t="shared" si="1"/>
        <v>91.909090909090907</v>
      </c>
      <c r="J30" s="1" t="s">
        <v>13</v>
      </c>
      <c r="K30" s="1" t="s">
        <v>13</v>
      </c>
      <c r="L30" s="1" t="s">
        <v>13</v>
      </c>
      <c r="M30" s="1" t="s">
        <v>40</v>
      </c>
      <c r="N30" s="1" t="s">
        <v>79</v>
      </c>
      <c r="O30" s="1" t="s">
        <v>15</v>
      </c>
      <c r="P30" s="1" t="s">
        <v>50</v>
      </c>
      <c r="Q30" s="1" t="s">
        <v>22</v>
      </c>
      <c r="R30" s="1" t="s">
        <v>76</v>
      </c>
      <c r="S30" s="1" t="s">
        <v>3444</v>
      </c>
      <c r="T30" s="1" t="s">
        <v>13</v>
      </c>
      <c r="U30" s="1" t="s">
        <v>13</v>
      </c>
      <c r="V30" s="1" t="s">
        <v>19</v>
      </c>
      <c r="W30" s="1" t="s">
        <v>76</v>
      </c>
      <c r="X30" s="1" t="s">
        <v>50</v>
      </c>
      <c r="Y30" s="1" t="s">
        <v>13</v>
      </c>
      <c r="Z30" s="1" t="s">
        <v>13</v>
      </c>
      <c r="AA30" s="1" t="s">
        <v>13</v>
      </c>
      <c r="AB30" s="1" t="s">
        <v>13</v>
      </c>
      <c r="AC30" s="1" t="s">
        <v>13</v>
      </c>
      <c r="AD30" s="1" t="s">
        <v>50</v>
      </c>
      <c r="AE30" s="1" t="s">
        <v>13</v>
      </c>
    </row>
    <row r="31" spans="1:31" ht="45" customHeight="1" x14ac:dyDescent="0.25">
      <c r="A31" s="1" t="s">
        <v>1094</v>
      </c>
      <c r="B31" s="1" t="s">
        <v>1191</v>
      </c>
      <c r="C31" s="1" t="s">
        <v>499</v>
      </c>
      <c r="D31" s="1" t="s">
        <v>2152</v>
      </c>
      <c r="E31" s="1" t="s">
        <v>2153</v>
      </c>
      <c r="F31" s="1">
        <v>25</v>
      </c>
      <c r="G31" s="1">
        <v>22</v>
      </c>
      <c r="H31" s="1">
        <v>88</v>
      </c>
      <c r="I31" s="6">
        <f t="shared" si="1"/>
        <v>98.272727272727252</v>
      </c>
      <c r="J31" s="1" t="s">
        <v>13</v>
      </c>
      <c r="K31" s="1" t="s">
        <v>13</v>
      </c>
      <c r="L31" s="1" t="s">
        <v>79</v>
      </c>
      <c r="M31" s="1" t="s">
        <v>13</v>
      </c>
      <c r="N31" s="1" t="s">
        <v>45</v>
      </c>
      <c r="O31" s="1" t="s">
        <v>13</v>
      </c>
      <c r="P31" s="1" t="s">
        <v>13</v>
      </c>
      <c r="Q31" s="1" t="s">
        <v>13</v>
      </c>
      <c r="R31" s="1" t="s">
        <v>13</v>
      </c>
      <c r="S31" s="1" t="s">
        <v>15</v>
      </c>
      <c r="T31" s="1" t="s">
        <v>13</v>
      </c>
      <c r="U31" s="1" t="s">
        <v>13</v>
      </c>
      <c r="V31" s="1" t="s">
        <v>13</v>
      </c>
      <c r="W31" s="1" t="s">
        <v>13</v>
      </c>
      <c r="X31" s="1" t="s">
        <v>13</v>
      </c>
      <c r="Y31" s="1" t="s">
        <v>13</v>
      </c>
      <c r="Z31" s="1" t="s">
        <v>13</v>
      </c>
      <c r="AA31" s="1" t="s">
        <v>13</v>
      </c>
      <c r="AB31" s="1" t="s">
        <v>13</v>
      </c>
      <c r="AC31" s="1" t="s">
        <v>13</v>
      </c>
      <c r="AD31" s="1" t="s">
        <v>13</v>
      </c>
      <c r="AE31" s="1" t="s">
        <v>13</v>
      </c>
    </row>
    <row r="32" spans="1:31" ht="45" customHeight="1" x14ac:dyDescent="0.25">
      <c r="A32" s="1" t="s">
        <v>1094</v>
      </c>
      <c r="B32" s="1" t="s">
        <v>1191</v>
      </c>
      <c r="C32" s="1" t="s">
        <v>499</v>
      </c>
      <c r="D32" s="1" t="s">
        <v>2154</v>
      </c>
      <c r="E32" s="1" t="s">
        <v>2155</v>
      </c>
      <c r="F32" s="1">
        <v>11</v>
      </c>
      <c r="G32" s="1">
        <v>5</v>
      </c>
      <c r="H32" s="1">
        <v>45.45</v>
      </c>
      <c r="I32" s="6">
        <f t="shared" si="1"/>
        <v>98.5</v>
      </c>
      <c r="J32" s="1" t="s">
        <v>13</v>
      </c>
      <c r="K32" s="1" t="s">
        <v>13</v>
      </c>
      <c r="L32" s="1" t="s">
        <v>13</v>
      </c>
      <c r="M32" s="1" t="s">
        <v>13</v>
      </c>
      <c r="N32" s="1" t="s">
        <v>13</v>
      </c>
      <c r="O32" s="1" t="s">
        <v>13</v>
      </c>
      <c r="P32" s="1" t="s">
        <v>13</v>
      </c>
      <c r="Q32" s="1" t="s">
        <v>13</v>
      </c>
      <c r="R32" s="1" t="s">
        <v>13</v>
      </c>
      <c r="S32" s="1" t="s">
        <v>17</v>
      </c>
      <c r="T32" s="1" t="s">
        <v>13</v>
      </c>
      <c r="U32" s="1" t="s">
        <v>13</v>
      </c>
      <c r="V32" s="1" t="s">
        <v>13</v>
      </c>
      <c r="W32" s="1" t="s">
        <v>13</v>
      </c>
      <c r="X32" s="1" t="s">
        <v>13</v>
      </c>
      <c r="Y32" s="1" t="s">
        <v>13</v>
      </c>
      <c r="Z32" s="1" t="s">
        <v>13</v>
      </c>
      <c r="AA32" s="1" t="s">
        <v>13</v>
      </c>
      <c r="AB32" s="1" t="s">
        <v>13</v>
      </c>
      <c r="AC32" s="1" t="s">
        <v>13</v>
      </c>
      <c r="AD32" s="1" t="s">
        <v>13</v>
      </c>
      <c r="AE32" s="1" t="s">
        <v>13</v>
      </c>
    </row>
    <row r="33" spans="1:31" ht="45" customHeight="1" x14ac:dyDescent="0.25">
      <c r="A33" s="1" t="s">
        <v>1094</v>
      </c>
      <c r="B33" s="1" t="s">
        <v>1191</v>
      </c>
      <c r="C33" s="1" t="s">
        <v>499</v>
      </c>
      <c r="D33" s="1" t="s">
        <v>2156</v>
      </c>
      <c r="E33" s="1" t="s">
        <v>2157</v>
      </c>
      <c r="F33" s="1">
        <v>18</v>
      </c>
      <c r="G33" s="1">
        <v>10</v>
      </c>
      <c r="H33" s="1">
        <v>55.56</v>
      </c>
      <c r="I33" s="6">
        <f t="shared" si="1"/>
        <v>99.545454545454547</v>
      </c>
      <c r="J33" s="1" t="s">
        <v>13</v>
      </c>
      <c r="K33" s="1" t="s">
        <v>13</v>
      </c>
      <c r="L33" s="1" t="s">
        <v>13</v>
      </c>
      <c r="M33" s="1" t="s">
        <v>13</v>
      </c>
      <c r="N33" s="1" t="s">
        <v>13</v>
      </c>
      <c r="O33" s="1" t="s">
        <v>13</v>
      </c>
      <c r="P33" s="1" t="s">
        <v>13</v>
      </c>
      <c r="Q33" s="1" t="s">
        <v>13</v>
      </c>
      <c r="R33" s="1" t="s">
        <v>13</v>
      </c>
      <c r="S33" s="1" t="s">
        <v>40</v>
      </c>
      <c r="T33" s="1" t="s">
        <v>13</v>
      </c>
      <c r="U33" s="1" t="s">
        <v>13</v>
      </c>
      <c r="V33" s="1" t="s">
        <v>13</v>
      </c>
      <c r="W33" s="1" t="s">
        <v>13</v>
      </c>
      <c r="X33" s="1" t="s">
        <v>13</v>
      </c>
      <c r="Y33" s="1" t="s">
        <v>13</v>
      </c>
      <c r="Z33" s="1" t="s">
        <v>13</v>
      </c>
      <c r="AA33" s="1" t="s">
        <v>13</v>
      </c>
      <c r="AB33" s="1" t="s">
        <v>13</v>
      </c>
      <c r="AC33" s="1" t="s">
        <v>13</v>
      </c>
      <c r="AD33" s="1" t="s">
        <v>13</v>
      </c>
      <c r="AE33" s="1" t="s">
        <v>13</v>
      </c>
    </row>
    <row r="34" spans="1:31" ht="45" customHeight="1" x14ac:dyDescent="0.25">
      <c r="A34" s="1" t="s">
        <v>1094</v>
      </c>
      <c r="B34" s="1" t="s">
        <v>1191</v>
      </c>
      <c r="C34" s="1" t="s">
        <v>499</v>
      </c>
      <c r="D34" s="1" t="s">
        <v>2158</v>
      </c>
      <c r="E34" s="1" t="s">
        <v>2159</v>
      </c>
      <c r="F34" s="1">
        <v>53</v>
      </c>
      <c r="G34" s="1">
        <v>32</v>
      </c>
      <c r="H34" s="1">
        <v>60.38</v>
      </c>
      <c r="I34" s="6">
        <f t="shared" si="1"/>
        <v>79.272727272727295</v>
      </c>
      <c r="J34" s="1" t="s">
        <v>70</v>
      </c>
      <c r="K34" s="1" t="s">
        <v>40</v>
      </c>
      <c r="L34" s="1" t="s">
        <v>3405</v>
      </c>
      <c r="M34" s="1" t="s">
        <v>597</v>
      </c>
      <c r="N34" s="1" t="s">
        <v>3470</v>
      </c>
      <c r="O34" s="1" t="s">
        <v>76</v>
      </c>
      <c r="P34" s="1" t="s">
        <v>22</v>
      </c>
      <c r="Q34" s="1" t="s">
        <v>30</v>
      </c>
      <c r="R34" s="1" t="s">
        <v>81</v>
      </c>
      <c r="S34" s="1" t="s">
        <v>3918</v>
      </c>
      <c r="T34" s="1" t="s">
        <v>40</v>
      </c>
      <c r="U34" s="1" t="s">
        <v>50</v>
      </c>
      <c r="V34" s="1" t="s">
        <v>39</v>
      </c>
      <c r="W34" s="1" t="s">
        <v>59</v>
      </c>
      <c r="X34" s="1" t="s">
        <v>66</v>
      </c>
      <c r="Y34" s="1" t="s">
        <v>3444</v>
      </c>
      <c r="Z34" s="1" t="s">
        <v>40</v>
      </c>
      <c r="AA34" s="1" t="s">
        <v>40</v>
      </c>
      <c r="AB34" s="1" t="s">
        <v>29</v>
      </c>
      <c r="AC34" s="1" t="s">
        <v>44</v>
      </c>
      <c r="AD34" s="1" t="s">
        <v>18</v>
      </c>
      <c r="AE34" s="1" t="s">
        <v>3361</v>
      </c>
    </row>
    <row r="35" spans="1:31" ht="45" customHeight="1" x14ac:dyDescent="0.25">
      <c r="A35" s="1" t="s">
        <v>1094</v>
      </c>
      <c r="B35" s="1" t="s">
        <v>1191</v>
      </c>
      <c r="C35" s="1" t="s">
        <v>499</v>
      </c>
      <c r="D35" s="1" t="s">
        <v>2160</v>
      </c>
      <c r="E35" s="1" t="s">
        <v>2161</v>
      </c>
      <c r="F35" s="1">
        <v>22</v>
      </c>
      <c r="G35" s="1">
        <v>15</v>
      </c>
      <c r="H35" s="1">
        <v>68.180000000000007</v>
      </c>
      <c r="I35" s="6">
        <f t="shared" si="1"/>
        <v>97.818181818181813</v>
      </c>
      <c r="J35" s="1" t="s">
        <v>13</v>
      </c>
      <c r="K35" s="1" t="s">
        <v>13</v>
      </c>
      <c r="L35" s="1" t="s">
        <v>39</v>
      </c>
      <c r="M35" s="1" t="s">
        <v>13</v>
      </c>
      <c r="N35" s="1" t="s">
        <v>13</v>
      </c>
      <c r="O35" s="1" t="s">
        <v>13</v>
      </c>
      <c r="P35" s="1" t="s">
        <v>13</v>
      </c>
      <c r="Q35" s="1" t="s">
        <v>13</v>
      </c>
      <c r="R35" s="1" t="s">
        <v>13</v>
      </c>
      <c r="S35" s="1" t="s">
        <v>63</v>
      </c>
      <c r="T35" s="1" t="s">
        <v>13</v>
      </c>
      <c r="U35" s="1" t="s">
        <v>13</v>
      </c>
      <c r="V35" s="1" t="s">
        <v>13</v>
      </c>
      <c r="W35" s="1" t="s">
        <v>13</v>
      </c>
      <c r="X35" s="1" t="s">
        <v>13</v>
      </c>
      <c r="Y35" s="1" t="s">
        <v>29</v>
      </c>
      <c r="Z35" s="1" t="s">
        <v>13</v>
      </c>
      <c r="AA35" s="1" t="s">
        <v>13</v>
      </c>
      <c r="AB35" s="1" t="s">
        <v>13</v>
      </c>
      <c r="AC35" s="1" t="s">
        <v>13</v>
      </c>
      <c r="AD35" s="1" t="s">
        <v>13</v>
      </c>
      <c r="AE35" s="1" t="s">
        <v>13</v>
      </c>
    </row>
    <row r="36" spans="1:31" ht="45" customHeight="1" x14ac:dyDescent="0.25">
      <c r="A36" s="1" t="s">
        <v>1094</v>
      </c>
      <c r="B36" s="1" t="s">
        <v>1191</v>
      </c>
      <c r="C36" s="1" t="s">
        <v>499</v>
      </c>
      <c r="D36" s="1" t="s">
        <v>2162</v>
      </c>
      <c r="E36" s="1" t="s">
        <v>3921</v>
      </c>
      <c r="F36" s="1">
        <v>31</v>
      </c>
      <c r="G36" s="1">
        <v>19</v>
      </c>
      <c r="H36" s="1">
        <v>61.29</v>
      </c>
      <c r="I36" s="6">
        <f t="shared" si="1"/>
        <v>100</v>
      </c>
      <c r="J36" s="1" t="s">
        <v>13</v>
      </c>
      <c r="K36" s="1" t="s">
        <v>13</v>
      </c>
      <c r="L36" s="1" t="s">
        <v>13</v>
      </c>
      <c r="M36" s="1" t="s">
        <v>13</v>
      </c>
      <c r="N36" s="1" t="s">
        <v>13</v>
      </c>
      <c r="O36" s="1" t="s">
        <v>13</v>
      </c>
      <c r="P36" s="1" t="s">
        <v>13</v>
      </c>
      <c r="Q36" s="1" t="s">
        <v>13</v>
      </c>
      <c r="R36" s="1" t="s">
        <v>13</v>
      </c>
      <c r="S36" s="1" t="s">
        <v>13</v>
      </c>
      <c r="T36" s="1" t="s">
        <v>13</v>
      </c>
      <c r="U36" s="1" t="s">
        <v>13</v>
      </c>
      <c r="V36" s="1" t="s">
        <v>13</v>
      </c>
      <c r="W36" s="1" t="s">
        <v>13</v>
      </c>
      <c r="X36" s="1" t="s">
        <v>13</v>
      </c>
      <c r="Y36" s="1" t="s">
        <v>13</v>
      </c>
      <c r="Z36" s="1" t="s">
        <v>13</v>
      </c>
      <c r="AA36" s="1" t="s">
        <v>13</v>
      </c>
      <c r="AB36" s="1" t="s">
        <v>13</v>
      </c>
      <c r="AC36" s="1" t="s">
        <v>13</v>
      </c>
      <c r="AD36" s="1" t="s">
        <v>13</v>
      </c>
      <c r="AE36" s="1" t="s">
        <v>13</v>
      </c>
    </row>
    <row r="37" spans="1:31" ht="45" customHeight="1" x14ac:dyDescent="0.25">
      <c r="A37" s="1" t="s">
        <v>1094</v>
      </c>
      <c r="B37" s="1" t="s">
        <v>1191</v>
      </c>
      <c r="C37" s="1" t="s">
        <v>499</v>
      </c>
      <c r="D37" s="1" t="s">
        <v>2163</v>
      </c>
      <c r="E37" s="1" t="s">
        <v>2164</v>
      </c>
      <c r="F37" s="1">
        <v>315</v>
      </c>
      <c r="G37" s="1">
        <v>238</v>
      </c>
      <c r="H37" s="1">
        <v>75.56</v>
      </c>
      <c r="I37" s="6">
        <f t="shared" si="1"/>
        <v>96.954545454545453</v>
      </c>
      <c r="J37" s="1" t="s">
        <v>68</v>
      </c>
      <c r="K37" s="1" t="s">
        <v>68</v>
      </c>
      <c r="L37" s="1" t="s">
        <v>70</v>
      </c>
      <c r="M37" s="1" t="s">
        <v>44</v>
      </c>
      <c r="N37" s="1" t="s">
        <v>70</v>
      </c>
      <c r="O37" s="1" t="s">
        <v>45</v>
      </c>
      <c r="P37" s="1" t="s">
        <v>44</v>
      </c>
      <c r="Q37" s="1" t="s">
        <v>44</v>
      </c>
      <c r="R37" s="1" t="s">
        <v>44</v>
      </c>
      <c r="S37" s="1" t="s">
        <v>44</v>
      </c>
      <c r="T37" s="1" t="s">
        <v>69</v>
      </c>
      <c r="U37" s="1" t="s">
        <v>69</v>
      </c>
      <c r="V37" s="1" t="s">
        <v>69</v>
      </c>
      <c r="W37" s="1" t="s">
        <v>45</v>
      </c>
      <c r="X37" s="1" t="s">
        <v>68</v>
      </c>
      <c r="Y37" s="1" t="s">
        <v>69</v>
      </c>
      <c r="Z37" s="1" t="s">
        <v>44</v>
      </c>
      <c r="AA37" s="1" t="s">
        <v>70</v>
      </c>
      <c r="AB37" s="1" t="s">
        <v>44</v>
      </c>
      <c r="AC37" s="1" t="s">
        <v>70</v>
      </c>
      <c r="AD37" s="1" t="s">
        <v>70</v>
      </c>
      <c r="AE37" s="1" t="s">
        <v>45</v>
      </c>
    </row>
    <row r="38" spans="1:31" ht="45" customHeight="1" x14ac:dyDescent="0.25">
      <c r="A38" s="1" t="s">
        <v>1094</v>
      </c>
      <c r="B38" s="1" t="s">
        <v>1191</v>
      </c>
      <c r="C38" s="1" t="s">
        <v>499</v>
      </c>
      <c r="D38" s="1" t="s">
        <v>2165</v>
      </c>
      <c r="E38" s="1" t="s">
        <v>2166</v>
      </c>
      <c r="F38" s="1">
        <v>139</v>
      </c>
      <c r="G38" s="1">
        <v>62</v>
      </c>
      <c r="H38" s="1">
        <v>44.6</v>
      </c>
      <c r="I38" s="6">
        <f t="shared" si="1"/>
        <v>97.227272727272734</v>
      </c>
      <c r="J38" s="1" t="s">
        <v>69</v>
      </c>
      <c r="K38" s="1" t="s">
        <v>69</v>
      </c>
      <c r="L38" s="1" t="s">
        <v>69</v>
      </c>
      <c r="M38" s="1" t="s">
        <v>13</v>
      </c>
      <c r="N38" s="1" t="s">
        <v>29</v>
      </c>
      <c r="O38" s="1" t="s">
        <v>44</v>
      </c>
      <c r="P38" s="1" t="s">
        <v>69</v>
      </c>
      <c r="Q38" s="1" t="s">
        <v>44</v>
      </c>
      <c r="R38" s="1" t="s">
        <v>44</v>
      </c>
      <c r="S38" s="1" t="s">
        <v>22</v>
      </c>
      <c r="T38" s="1" t="s">
        <v>13</v>
      </c>
      <c r="U38" s="1" t="s">
        <v>13</v>
      </c>
      <c r="V38" s="1" t="s">
        <v>69</v>
      </c>
      <c r="W38" s="1" t="s">
        <v>69</v>
      </c>
      <c r="X38" s="1" t="s">
        <v>69</v>
      </c>
      <c r="Y38" s="1" t="s">
        <v>44</v>
      </c>
      <c r="Z38" s="1" t="s">
        <v>69</v>
      </c>
      <c r="AA38" s="1" t="s">
        <v>13</v>
      </c>
      <c r="AB38" s="1" t="s">
        <v>44</v>
      </c>
      <c r="AC38" s="1" t="s">
        <v>69</v>
      </c>
      <c r="AD38" s="1" t="s">
        <v>69</v>
      </c>
      <c r="AE38" s="1" t="s">
        <v>13</v>
      </c>
    </row>
    <row r="39" spans="1:31" ht="45" customHeight="1" x14ac:dyDescent="0.25">
      <c r="A39" s="1" t="s">
        <v>1094</v>
      </c>
      <c r="B39" s="1" t="s">
        <v>1191</v>
      </c>
      <c r="C39" s="1" t="s">
        <v>499</v>
      </c>
      <c r="D39" s="1" t="s">
        <v>2167</v>
      </c>
      <c r="E39" s="1" t="s">
        <v>2168</v>
      </c>
      <c r="F39" s="1">
        <v>60</v>
      </c>
      <c r="G39" s="1">
        <v>32</v>
      </c>
      <c r="H39" s="1">
        <v>53.33</v>
      </c>
      <c r="I39" s="6">
        <f t="shared" si="1"/>
        <v>91</v>
      </c>
      <c r="J39" s="1" t="s">
        <v>15</v>
      </c>
      <c r="K39" s="1" t="s">
        <v>15</v>
      </c>
      <c r="L39" s="1" t="s">
        <v>76</v>
      </c>
      <c r="M39" s="1" t="s">
        <v>40</v>
      </c>
      <c r="N39" s="1" t="s">
        <v>59</v>
      </c>
      <c r="O39" s="1" t="s">
        <v>29</v>
      </c>
      <c r="P39" s="1" t="s">
        <v>18</v>
      </c>
      <c r="Q39" s="1" t="s">
        <v>44</v>
      </c>
      <c r="R39" s="1" t="s">
        <v>44</v>
      </c>
      <c r="S39" s="1" t="s">
        <v>22</v>
      </c>
      <c r="T39" s="1" t="s">
        <v>44</v>
      </c>
      <c r="U39" s="1" t="s">
        <v>15</v>
      </c>
      <c r="V39" s="1" t="s">
        <v>40</v>
      </c>
      <c r="W39" s="1" t="s">
        <v>81</v>
      </c>
      <c r="X39" s="1" t="s">
        <v>48</v>
      </c>
      <c r="Y39" s="1" t="s">
        <v>22</v>
      </c>
      <c r="Z39" s="1" t="s">
        <v>44</v>
      </c>
      <c r="AA39" s="1" t="s">
        <v>48</v>
      </c>
      <c r="AB39" s="1" t="s">
        <v>44</v>
      </c>
      <c r="AC39" s="1" t="s">
        <v>15</v>
      </c>
      <c r="AD39" s="1" t="s">
        <v>15</v>
      </c>
      <c r="AE39" s="1" t="s">
        <v>40</v>
      </c>
    </row>
    <row r="40" spans="1:31" ht="45" customHeight="1" x14ac:dyDescent="0.25">
      <c r="A40" s="1" t="s">
        <v>1094</v>
      </c>
      <c r="B40" s="1" t="s">
        <v>1191</v>
      </c>
      <c r="C40" s="1" t="s">
        <v>499</v>
      </c>
      <c r="D40" s="1" t="s">
        <v>2169</v>
      </c>
      <c r="E40" s="1" t="s">
        <v>2170</v>
      </c>
      <c r="F40" s="1">
        <v>293</v>
      </c>
      <c r="G40" s="1">
        <v>131</v>
      </c>
      <c r="H40" s="1">
        <v>44.71</v>
      </c>
      <c r="I40" s="6">
        <f t="shared" si="1"/>
        <v>75.909090909090907</v>
      </c>
      <c r="J40" s="1" t="s">
        <v>19</v>
      </c>
      <c r="K40" s="1" t="s">
        <v>48</v>
      </c>
      <c r="L40" s="1" t="s">
        <v>50</v>
      </c>
      <c r="M40" s="1" t="s">
        <v>3361</v>
      </c>
      <c r="N40" s="1" t="s">
        <v>30</v>
      </c>
      <c r="O40" s="1" t="s">
        <v>3458</v>
      </c>
      <c r="P40" s="1" t="s">
        <v>3358</v>
      </c>
      <c r="Q40" s="1" t="s">
        <v>3458</v>
      </c>
      <c r="R40" s="1" t="s">
        <v>3357</v>
      </c>
      <c r="S40" s="1" t="s">
        <v>3572</v>
      </c>
      <c r="T40" s="1" t="s">
        <v>18</v>
      </c>
      <c r="U40" s="1" t="s">
        <v>3361</v>
      </c>
      <c r="V40" s="1" t="s">
        <v>330</v>
      </c>
      <c r="W40" s="1" t="s">
        <v>30</v>
      </c>
      <c r="X40" s="1" t="s">
        <v>55</v>
      </c>
      <c r="Y40" s="1" t="s">
        <v>3360</v>
      </c>
      <c r="Z40" s="1" t="s">
        <v>30</v>
      </c>
      <c r="AA40" s="1" t="s">
        <v>55</v>
      </c>
      <c r="AB40" s="1" t="s">
        <v>81</v>
      </c>
      <c r="AC40" s="1" t="s">
        <v>30</v>
      </c>
      <c r="AD40" s="1" t="s">
        <v>66</v>
      </c>
      <c r="AE40" s="1" t="s">
        <v>3361</v>
      </c>
    </row>
    <row r="41" spans="1:31" ht="45" customHeight="1" x14ac:dyDescent="0.25">
      <c r="A41" s="1" t="s">
        <v>1094</v>
      </c>
      <c r="B41" s="1" t="s">
        <v>1191</v>
      </c>
      <c r="C41" s="1" t="s">
        <v>499</v>
      </c>
      <c r="D41" s="1" t="s">
        <v>2171</v>
      </c>
      <c r="E41" s="1" t="s">
        <v>2172</v>
      </c>
      <c r="F41" s="1">
        <v>644</v>
      </c>
      <c r="G41" s="1">
        <v>307</v>
      </c>
      <c r="H41" s="1">
        <v>47.67</v>
      </c>
      <c r="I41" s="6">
        <f t="shared" si="1"/>
        <v>78.818181818181813</v>
      </c>
      <c r="J41" s="1" t="s">
        <v>29</v>
      </c>
      <c r="K41" s="1" t="s">
        <v>50</v>
      </c>
      <c r="L41" s="1" t="s">
        <v>3361</v>
      </c>
      <c r="M41" s="1" t="s">
        <v>3404</v>
      </c>
      <c r="N41" s="1" t="s">
        <v>63</v>
      </c>
      <c r="O41" s="1" t="s">
        <v>3360</v>
      </c>
      <c r="P41" s="1" t="s">
        <v>3361</v>
      </c>
      <c r="Q41" s="1" t="s">
        <v>17</v>
      </c>
      <c r="R41" s="1" t="s">
        <v>3357</v>
      </c>
      <c r="S41" s="1" t="s">
        <v>3571</v>
      </c>
      <c r="T41" s="1" t="s">
        <v>72</v>
      </c>
      <c r="U41" s="1" t="s">
        <v>55</v>
      </c>
      <c r="V41" s="1" t="s">
        <v>3357</v>
      </c>
      <c r="W41" s="1" t="s">
        <v>59</v>
      </c>
      <c r="X41" s="1" t="s">
        <v>76</v>
      </c>
      <c r="Y41" s="1" t="s">
        <v>81</v>
      </c>
      <c r="Z41" s="1" t="s">
        <v>72</v>
      </c>
      <c r="AA41" s="1" t="s">
        <v>81</v>
      </c>
      <c r="AB41" s="1" t="s">
        <v>50</v>
      </c>
      <c r="AC41" s="1" t="s">
        <v>63</v>
      </c>
      <c r="AD41" s="1" t="s">
        <v>3404</v>
      </c>
      <c r="AE41" s="1" t="s">
        <v>22</v>
      </c>
    </row>
    <row r="42" spans="1:31" ht="45" customHeight="1" x14ac:dyDescent="0.25">
      <c r="A42" s="1" t="s">
        <v>1094</v>
      </c>
      <c r="B42" s="1" t="s">
        <v>1191</v>
      </c>
      <c r="C42" s="1" t="s">
        <v>499</v>
      </c>
      <c r="D42" s="1" t="s">
        <v>2173</v>
      </c>
      <c r="E42" s="1" t="s">
        <v>2174</v>
      </c>
      <c r="F42" s="1">
        <v>188</v>
      </c>
      <c r="G42" s="1">
        <v>97</v>
      </c>
      <c r="H42" s="1">
        <v>51.6</v>
      </c>
      <c r="I42" s="6">
        <f t="shared" si="1"/>
        <v>92.36363636363636</v>
      </c>
      <c r="J42" s="1" t="s">
        <v>70</v>
      </c>
      <c r="K42" s="1" t="s">
        <v>70</v>
      </c>
      <c r="L42" s="1" t="s">
        <v>44</v>
      </c>
      <c r="M42" s="1" t="s">
        <v>50</v>
      </c>
      <c r="N42" s="1" t="s">
        <v>15</v>
      </c>
      <c r="O42" s="1" t="s">
        <v>14</v>
      </c>
      <c r="P42" s="1" t="s">
        <v>48</v>
      </c>
      <c r="Q42" s="1" t="s">
        <v>19</v>
      </c>
      <c r="R42" s="1" t="s">
        <v>15</v>
      </c>
      <c r="S42" s="1" t="s">
        <v>18</v>
      </c>
      <c r="T42" s="1" t="s">
        <v>45</v>
      </c>
      <c r="U42" s="1" t="s">
        <v>29</v>
      </c>
      <c r="V42" s="1" t="s">
        <v>40</v>
      </c>
      <c r="W42" s="1" t="s">
        <v>70</v>
      </c>
      <c r="X42" s="1" t="s">
        <v>45</v>
      </c>
      <c r="Y42" s="1" t="s">
        <v>50</v>
      </c>
      <c r="Z42" s="1" t="s">
        <v>19</v>
      </c>
      <c r="AA42" s="1" t="s">
        <v>14</v>
      </c>
      <c r="AB42" s="1" t="s">
        <v>45</v>
      </c>
      <c r="AC42" s="1" t="s">
        <v>14</v>
      </c>
      <c r="AD42" s="1" t="s">
        <v>14</v>
      </c>
      <c r="AE42" s="1" t="s">
        <v>48</v>
      </c>
    </row>
    <row r="43" spans="1:31" ht="45" customHeight="1" x14ac:dyDescent="0.25">
      <c r="A43" s="1" t="s">
        <v>1094</v>
      </c>
      <c r="B43" s="1" t="s">
        <v>1191</v>
      </c>
      <c r="C43" s="1" t="s">
        <v>499</v>
      </c>
      <c r="D43" s="1" t="s">
        <v>2175</v>
      </c>
      <c r="E43" s="1" t="s">
        <v>2176</v>
      </c>
      <c r="F43" s="1">
        <v>204</v>
      </c>
      <c r="G43" s="1">
        <v>84</v>
      </c>
      <c r="H43" s="1">
        <v>41.18</v>
      </c>
      <c r="I43" s="6">
        <f t="shared" si="1"/>
        <v>90.818181818181813</v>
      </c>
      <c r="J43" s="1" t="s">
        <v>15</v>
      </c>
      <c r="K43" s="1" t="s">
        <v>44</v>
      </c>
      <c r="L43" s="1" t="s">
        <v>68</v>
      </c>
      <c r="M43" s="1" t="s">
        <v>29</v>
      </c>
      <c r="N43" s="1" t="s">
        <v>44</v>
      </c>
      <c r="O43" s="1" t="s">
        <v>19</v>
      </c>
      <c r="P43" s="1" t="s">
        <v>48</v>
      </c>
      <c r="Q43" s="1" t="s">
        <v>55</v>
      </c>
      <c r="R43" s="1" t="s">
        <v>76</v>
      </c>
      <c r="S43" s="1" t="s">
        <v>17</v>
      </c>
      <c r="T43" s="1" t="s">
        <v>70</v>
      </c>
      <c r="U43" s="1" t="s">
        <v>45</v>
      </c>
      <c r="V43" s="1" t="s">
        <v>59</v>
      </c>
      <c r="W43" s="1" t="s">
        <v>50</v>
      </c>
      <c r="X43" s="1" t="s">
        <v>70</v>
      </c>
      <c r="Y43" s="1" t="s">
        <v>70</v>
      </c>
      <c r="Z43" s="1" t="s">
        <v>48</v>
      </c>
      <c r="AA43" s="1" t="s">
        <v>50</v>
      </c>
      <c r="AB43" s="1" t="s">
        <v>45</v>
      </c>
      <c r="AC43" s="1" t="s">
        <v>45</v>
      </c>
      <c r="AD43" s="1" t="s">
        <v>40</v>
      </c>
      <c r="AE43" s="1" t="s">
        <v>50</v>
      </c>
    </row>
    <row r="44" spans="1:31" ht="45" customHeight="1" x14ac:dyDescent="0.25">
      <c r="A44" s="1" t="s">
        <v>1094</v>
      </c>
      <c r="B44" s="1" t="s">
        <v>1191</v>
      </c>
      <c r="C44" s="1" t="s">
        <v>499</v>
      </c>
      <c r="D44" s="1" t="s">
        <v>2177</v>
      </c>
      <c r="E44" s="1" t="s">
        <v>3922</v>
      </c>
      <c r="F44" s="1">
        <v>41</v>
      </c>
      <c r="G44" s="1">
        <v>21</v>
      </c>
      <c r="H44" s="1">
        <v>51.22</v>
      </c>
      <c r="I44" s="6">
        <f t="shared" si="1"/>
        <v>91.681818181818159</v>
      </c>
      <c r="J44" s="1" t="s">
        <v>50</v>
      </c>
      <c r="K44" s="1" t="s">
        <v>45</v>
      </c>
      <c r="L44" s="1" t="s">
        <v>15</v>
      </c>
      <c r="M44" s="1" t="s">
        <v>50</v>
      </c>
      <c r="N44" s="1" t="s">
        <v>50</v>
      </c>
      <c r="O44" s="1" t="s">
        <v>40</v>
      </c>
      <c r="P44" s="1" t="s">
        <v>45</v>
      </c>
      <c r="Q44" s="1" t="s">
        <v>45</v>
      </c>
      <c r="R44" s="1" t="s">
        <v>45</v>
      </c>
      <c r="S44" s="1" t="s">
        <v>29</v>
      </c>
      <c r="T44" s="1" t="s">
        <v>45</v>
      </c>
      <c r="U44" s="1" t="s">
        <v>50</v>
      </c>
      <c r="V44" s="1" t="s">
        <v>50</v>
      </c>
      <c r="W44" s="1" t="s">
        <v>40</v>
      </c>
      <c r="X44" s="1" t="s">
        <v>45</v>
      </c>
      <c r="Y44" s="1" t="s">
        <v>45</v>
      </c>
      <c r="Z44" s="1" t="s">
        <v>45</v>
      </c>
      <c r="AA44" s="1" t="s">
        <v>40</v>
      </c>
      <c r="AB44" s="1" t="s">
        <v>40</v>
      </c>
      <c r="AC44" s="1" t="s">
        <v>40</v>
      </c>
      <c r="AD44" s="1" t="s">
        <v>40</v>
      </c>
      <c r="AE44" s="1" t="s">
        <v>72</v>
      </c>
    </row>
    <row r="45" spans="1:31" ht="45" customHeight="1" x14ac:dyDescent="0.25">
      <c r="A45" s="1" t="s">
        <v>1094</v>
      </c>
      <c r="B45" s="1" t="s">
        <v>1191</v>
      </c>
      <c r="C45" s="1" t="s">
        <v>499</v>
      </c>
      <c r="D45" s="1" t="s">
        <v>2178</v>
      </c>
      <c r="E45" s="1" t="s">
        <v>2179</v>
      </c>
      <c r="F45" s="1">
        <v>12</v>
      </c>
      <c r="G45" s="1">
        <v>8</v>
      </c>
      <c r="H45" s="1">
        <v>66.67</v>
      </c>
      <c r="I45" s="6">
        <f t="shared" si="1"/>
        <v>100</v>
      </c>
      <c r="J45" s="1" t="s">
        <v>13</v>
      </c>
      <c r="K45" s="1" t="s">
        <v>13</v>
      </c>
      <c r="L45" s="1" t="s">
        <v>13</v>
      </c>
      <c r="M45" s="1" t="s">
        <v>13</v>
      </c>
      <c r="N45" s="1" t="s">
        <v>13</v>
      </c>
      <c r="O45" s="1" t="s">
        <v>13</v>
      </c>
      <c r="P45" s="1" t="s">
        <v>13</v>
      </c>
      <c r="Q45" s="1" t="s">
        <v>13</v>
      </c>
      <c r="R45" s="1" t="s">
        <v>13</v>
      </c>
      <c r="S45" s="1" t="s">
        <v>13</v>
      </c>
      <c r="T45" s="1" t="s">
        <v>13</v>
      </c>
      <c r="U45" s="1" t="s">
        <v>13</v>
      </c>
      <c r="V45" s="1" t="s">
        <v>13</v>
      </c>
      <c r="W45" s="1" t="s">
        <v>13</v>
      </c>
      <c r="X45" s="1" t="s">
        <v>13</v>
      </c>
      <c r="Y45" s="1" t="s">
        <v>13</v>
      </c>
      <c r="Z45" s="1" t="s">
        <v>13</v>
      </c>
      <c r="AA45" s="1" t="s">
        <v>13</v>
      </c>
      <c r="AB45" s="1" t="s">
        <v>13</v>
      </c>
      <c r="AC45" s="1" t="s">
        <v>13</v>
      </c>
      <c r="AD45" s="1" t="s">
        <v>13</v>
      </c>
      <c r="AE45" s="1" t="s">
        <v>13</v>
      </c>
    </row>
    <row r="46" spans="1:31" ht="45" customHeight="1" x14ac:dyDescent="0.25">
      <c r="A46" s="1" t="s">
        <v>1094</v>
      </c>
      <c r="B46" s="1" t="s">
        <v>1191</v>
      </c>
      <c r="C46" s="1" t="s">
        <v>499</v>
      </c>
      <c r="D46" s="1" t="s">
        <v>2180</v>
      </c>
      <c r="E46" s="1" t="s">
        <v>2181</v>
      </c>
      <c r="F46" s="1">
        <v>7</v>
      </c>
      <c r="G46" s="1">
        <v>3</v>
      </c>
      <c r="H46" s="1">
        <v>42.86</v>
      </c>
      <c r="I46" s="6">
        <f t="shared" si="1"/>
        <v>100</v>
      </c>
      <c r="J46" s="1" t="s">
        <v>13</v>
      </c>
      <c r="K46" s="1" t="s">
        <v>13</v>
      </c>
      <c r="L46" s="1" t="s">
        <v>13</v>
      </c>
      <c r="M46" s="1" t="s">
        <v>13</v>
      </c>
      <c r="N46" s="1" t="s">
        <v>13</v>
      </c>
      <c r="O46" s="1" t="s">
        <v>13</v>
      </c>
      <c r="P46" s="1" t="s">
        <v>13</v>
      </c>
      <c r="Q46" s="1" t="s">
        <v>13</v>
      </c>
      <c r="R46" s="1" t="s">
        <v>13</v>
      </c>
      <c r="S46" s="1" t="s">
        <v>13</v>
      </c>
      <c r="T46" s="1" t="s">
        <v>13</v>
      </c>
      <c r="U46" s="1" t="s">
        <v>13</v>
      </c>
      <c r="V46" s="1" t="s">
        <v>13</v>
      </c>
      <c r="W46" s="1" t="s">
        <v>13</v>
      </c>
      <c r="X46" s="1" t="s">
        <v>13</v>
      </c>
      <c r="Y46" s="1" t="s">
        <v>13</v>
      </c>
      <c r="Z46" s="1" t="s">
        <v>13</v>
      </c>
      <c r="AA46" s="1" t="s">
        <v>13</v>
      </c>
      <c r="AB46" s="1" t="s">
        <v>13</v>
      </c>
      <c r="AC46" s="1" t="s">
        <v>13</v>
      </c>
      <c r="AD46" s="1" t="s">
        <v>13</v>
      </c>
      <c r="AE46" s="1" t="s">
        <v>13</v>
      </c>
    </row>
    <row r="47" spans="1:31" ht="45" customHeight="1" x14ac:dyDescent="0.25">
      <c r="A47" s="1" t="s">
        <v>1094</v>
      </c>
      <c r="B47" s="1" t="s">
        <v>1191</v>
      </c>
      <c r="C47" s="1" t="s">
        <v>499</v>
      </c>
      <c r="D47" s="1" t="s">
        <v>2182</v>
      </c>
      <c r="E47" s="1" t="s">
        <v>2183</v>
      </c>
      <c r="F47" s="1">
        <v>19</v>
      </c>
      <c r="G47" s="1">
        <v>8</v>
      </c>
      <c r="H47" s="1">
        <v>42.11</v>
      </c>
      <c r="I47" s="6">
        <f t="shared" si="1"/>
        <v>77.545454545454561</v>
      </c>
      <c r="J47" s="1" t="s">
        <v>13</v>
      </c>
      <c r="K47" s="1" t="s">
        <v>19</v>
      </c>
      <c r="L47" s="1" t="s">
        <v>62</v>
      </c>
      <c r="M47" s="1" t="s">
        <v>62</v>
      </c>
      <c r="N47" s="1" t="s">
        <v>91</v>
      </c>
      <c r="O47" s="1" t="s">
        <v>19</v>
      </c>
      <c r="P47" s="1" t="s">
        <v>19</v>
      </c>
      <c r="Q47" s="1" t="s">
        <v>30</v>
      </c>
      <c r="R47" s="1" t="s">
        <v>30</v>
      </c>
      <c r="S47" s="1" t="s">
        <v>3356</v>
      </c>
      <c r="T47" s="1" t="s">
        <v>19</v>
      </c>
      <c r="U47" s="1" t="s">
        <v>19</v>
      </c>
      <c r="V47" s="1" t="s">
        <v>3444</v>
      </c>
      <c r="W47" s="1" t="s">
        <v>30</v>
      </c>
      <c r="X47" s="1" t="s">
        <v>19</v>
      </c>
      <c r="Y47" s="1" t="s">
        <v>19</v>
      </c>
      <c r="Z47" s="1" t="s">
        <v>30</v>
      </c>
      <c r="AA47" s="1" t="s">
        <v>76</v>
      </c>
      <c r="AB47" s="1" t="s">
        <v>30</v>
      </c>
      <c r="AC47" s="1" t="s">
        <v>30</v>
      </c>
      <c r="AD47" s="1" t="s">
        <v>30</v>
      </c>
      <c r="AE47" s="1" t="s">
        <v>76</v>
      </c>
    </row>
    <row r="48" spans="1:31" ht="45" customHeight="1" x14ac:dyDescent="0.25">
      <c r="A48" s="1" t="s">
        <v>1094</v>
      </c>
      <c r="B48" s="1" t="s">
        <v>1241</v>
      </c>
      <c r="C48" s="1" t="s">
        <v>499</v>
      </c>
      <c r="D48" s="1" t="s">
        <v>2184</v>
      </c>
      <c r="E48" s="1" t="s">
        <v>2185</v>
      </c>
      <c r="F48" s="1">
        <v>1826</v>
      </c>
      <c r="G48" s="1">
        <v>750</v>
      </c>
      <c r="H48" s="1">
        <v>41.07</v>
      </c>
      <c r="I48" s="4">
        <f>(J48+K48+L48+M48+N48+O48+W48+X48+Y48+Z48+AA48+AB48+AE48)*100/13</f>
        <v>95.769230769230774</v>
      </c>
      <c r="J48" s="1" t="s">
        <v>44</v>
      </c>
      <c r="K48" s="1" t="s">
        <v>44</v>
      </c>
      <c r="L48" s="1" t="s">
        <v>44</v>
      </c>
      <c r="M48" s="1" t="s">
        <v>45</v>
      </c>
      <c r="N48" s="1" t="s">
        <v>70</v>
      </c>
      <c r="O48" s="1" t="s">
        <v>70</v>
      </c>
      <c r="P48" s="1" t="s">
        <v>4262</v>
      </c>
      <c r="Q48" s="1" t="s">
        <v>4262</v>
      </c>
      <c r="R48" s="1" t="s">
        <v>4262</v>
      </c>
      <c r="S48" s="1" t="s">
        <v>4262</v>
      </c>
      <c r="T48" s="1" t="s">
        <v>4262</v>
      </c>
      <c r="U48" s="1" t="s">
        <v>4262</v>
      </c>
      <c r="V48" s="1" t="s">
        <v>4262</v>
      </c>
      <c r="W48" s="1" t="s">
        <v>70</v>
      </c>
      <c r="X48" s="1" t="s">
        <v>70</v>
      </c>
      <c r="Y48" s="1" t="s">
        <v>70</v>
      </c>
      <c r="Z48" s="1" t="s">
        <v>70</v>
      </c>
      <c r="AA48" s="1" t="s">
        <v>15</v>
      </c>
      <c r="AB48" s="1" t="s">
        <v>15</v>
      </c>
      <c r="AC48" s="1" t="s">
        <v>4262</v>
      </c>
      <c r="AD48" s="1" t="s">
        <v>4262</v>
      </c>
      <c r="AE48" s="1" t="s">
        <v>45</v>
      </c>
    </row>
  </sheetData>
  <mergeCells count="10">
    <mergeCell ref="I3:I4"/>
    <mergeCell ref="J1:AE3"/>
    <mergeCell ref="A1:I1"/>
    <mergeCell ref="D3:D4"/>
    <mergeCell ref="E3:E4"/>
    <mergeCell ref="F3:F4"/>
    <mergeCell ref="G3:G4"/>
    <mergeCell ref="H3:H4"/>
    <mergeCell ref="B3:C3"/>
    <mergeCell ref="A2:I2"/>
  </mergeCells>
  <pageMargins left="0.7" right="0.7" top="0.75" bottom="0.75" header="0.3" footer="0.3"/>
  <pageSetup paperSize="9" orientation="portrait" r:id="rId1"/>
  <legacy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"/>
  <sheetViews>
    <sheetView showGridLines="0" zoomScale="75" zoomScaleNormal="75" workbookViewId="0">
      <selection activeCell="A2" sqref="A2:I2"/>
    </sheetView>
  </sheetViews>
  <sheetFormatPr defaultColWidth="9.140625" defaultRowHeight="15" x14ac:dyDescent="0.25"/>
  <cols>
    <col min="1" max="1" width="20.7109375" style="11" customWidth="1"/>
    <col min="2" max="2" width="10.7109375" style="11" customWidth="1"/>
    <col min="3" max="3" width="21.5703125" style="11" customWidth="1"/>
    <col min="4" max="4" width="15.7109375" style="11" customWidth="1"/>
    <col min="5" max="5" width="27.140625" style="11" customWidth="1"/>
    <col min="6" max="8" width="15.7109375" style="11" customWidth="1"/>
    <col min="9" max="9" width="20.7109375" style="11" customWidth="1"/>
    <col min="10" max="31" width="30.7109375" style="11" customWidth="1"/>
    <col min="32" max="16384" width="9.140625" style="11"/>
  </cols>
  <sheetData>
    <row r="1" spans="1:31" s="8" customFormat="1" ht="35.1" customHeight="1" x14ac:dyDescent="0.25">
      <c r="A1" s="67" t="s">
        <v>126</v>
      </c>
      <c r="B1" s="67"/>
      <c r="C1" s="67"/>
      <c r="D1" s="67"/>
      <c r="E1" s="67"/>
      <c r="F1" s="67"/>
      <c r="G1" s="67"/>
      <c r="H1" s="67"/>
      <c r="I1" s="67"/>
      <c r="J1" s="66" t="s">
        <v>3307</v>
      </c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</row>
    <row r="2" spans="1:31" s="8" customFormat="1" ht="16.149999999999999" customHeight="1" x14ac:dyDescent="0.25">
      <c r="A2" s="71" t="s">
        <v>4263</v>
      </c>
      <c r="B2" s="72"/>
      <c r="C2" s="72"/>
      <c r="D2" s="72"/>
      <c r="E2" s="72"/>
      <c r="F2" s="72"/>
      <c r="G2" s="72"/>
      <c r="H2" s="72"/>
      <c r="I2" s="73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</row>
    <row r="3" spans="1:31" s="8" customFormat="1" ht="30" customHeight="1" x14ac:dyDescent="0.25">
      <c r="A3" s="39" t="s">
        <v>102</v>
      </c>
      <c r="B3" s="69" t="s">
        <v>4201</v>
      </c>
      <c r="C3" s="70"/>
      <c r="D3" s="64" t="s">
        <v>3</v>
      </c>
      <c r="E3" s="64" t="s">
        <v>4</v>
      </c>
      <c r="F3" s="64" t="s">
        <v>5</v>
      </c>
      <c r="G3" s="64" t="s">
        <v>6</v>
      </c>
      <c r="H3" s="64" t="s">
        <v>7</v>
      </c>
      <c r="I3" s="64" t="s">
        <v>101</v>
      </c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</row>
    <row r="4" spans="1:31" s="8" customFormat="1" ht="155.1" customHeight="1" x14ac:dyDescent="0.25">
      <c r="A4" s="39" t="s">
        <v>0</v>
      </c>
      <c r="B4" s="39" t="s">
        <v>4208</v>
      </c>
      <c r="C4" s="39" t="s">
        <v>2</v>
      </c>
      <c r="D4" s="64"/>
      <c r="E4" s="64"/>
      <c r="F4" s="64"/>
      <c r="G4" s="64"/>
      <c r="H4" s="64"/>
      <c r="I4" s="64"/>
      <c r="J4" s="29" t="s">
        <v>3317</v>
      </c>
      <c r="K4" s="29" t="s">
        <v>3318</v>
      </c>
      <c r="L4" s="29" t="s">
        <v>3319</v>
      </c>
      <c r="M4" s="29" t="s">
        <v>3320</v>
      </c>
      <c r="N4" s="29" t="s">
        <v>3321</v>
      </c>
      <c r="O4" s="29" t="s">
        <v>3322</v>
      </c>
      <c r="P4" s="29" t="s">
        <v>3323</v>
      </c>
      <c r="Q4" s="29" t="s">
        <v>3324</v>
      </c>
      <c r="R4" s="29" t="s">
        <v>3325</v>
      </c>
      <c r="S4" s="29" t="s">
        <v>3326</v>
      </c>
      <c r="T4" s="29" t="s">
        <v>3327</v>
      </c>
      <c r="U4" s="29" t="s">
        <v>3328</v>
      </c>
      <c r="V4" s="29" t="s">
        <v>3329</v>
      </c>
      <c r="W4" s="29" t="s">
        <v>3330</v>
      </c>
      <c r="X4" s="29" t="s">
        <v>3331</v>
      </c>
      <c r="Y4" s="29" t="s">
        <v>3332</v>
      </c>
      <c r="Z4" s="29" t="s">
        <v>3333</v>
      </c>
      <c r="AA4" s="29" t="s">
        <v>3334</v>
      </c>
      <c r="AB4" s="29" t="s">
        <v>3335</v>
      </c>
      <c r="AC4" s="29" t="s">
        <v>3336</v>
      </c>
      <c r="AD4" s="29" t="s">
        <v>3337</v>
      </c>
      <c r="AE4" s="29" t="s">
        <v>3338</v>
      </c>
    </row>
    <row r="5" spans="1:31" ht="45" customHeight="1" x14ac:dyDescent="0.25">
      <c r="A5" s="1" t="s">
        <v>1133</v>
      </c>
      <c r="B5" s="1" t="s">
        <v>9</v>
      </c>
      <c r="C5" s="1" t="s">
        <v>10</v>
      </c>
      <c r="D5" s="1" t="s">
        <v>1134</v>
      </c>
      <c r="E5" s="1" t="s">
        <v>1135</v>
      </c>
      <c r="F5" s="1">
        <v>321</v>
      </c>
      <c r="G5" s="1">
        <v>180</v>
      </c>
      <c r="H5" s="1">
        <v>56.07</v>
      </c>
      <c r="I5" s="6">
        <f>(J5+K5+L5+M5+N5+O5+P5+Q5+R5+S5+U5+V5+W5+X5+Z5+AA5+AB5+AE5)*100/18</f>
        <v>90.5</v>
      </c>
      <c r="J5" s="1" t="s">
        <v>45</v>
      </c>
      <c r="K5" s="1" t="s">
        <v>70</v>
      </c>
      <c r="L5" s="1" t="s">
        <v>29</v>
      </c>
      <c r="M5" s="1" t="s">
        <v>48</v>
      </c>
      <c r="N5" s="1" t="s">
        <v>3361</v>
      </c>
      <c r="O5" s="1" t="s">
        <v>40</v>
      </c>
      <c r="P5" s="1" t="s">
        <v>15</v>
      </c>
      <c r="Q5" s="1" t="s">
        <v>50</v>
      </c>
      <c r="R5" s="1" t="s">
        <v>50</v>
      </c>
      <c r="S5" s="1" t="s">
        <v>22</v>
      </c>
      <c r="T5" s="1" t="s">
        <v>4262</v>
      </c>
      <c r="U5" s="1" t="s">
        <v>29</v>
      </c>
      <c r="V5" s="1" t="s">
        <v>40</v>
      </c>
      <c r="W5" s="1" t="s">
        <v>18</v>
      </c>
      <c r="X5" s="1" t="s">
        <v>29</v>
      </c>
      <c r="Y5" s="1" t="s">
        <v>4262</v>
      </c>
      <c r="Z5" s="1" t="s">
        <v>14</v>
      </c>
      <c r="AA5" s="1" t="s">
        <v>15</v>
      </c>
      <c r="AB5" s="1" t="s">
        <v>70</v>
      </c>
      <c r="AC5" s="1" t="s">
        <v>4262</v>
      </c>
      <c r="AD5" s="1" t="s">
        <v>4262</v>
      </c>
      <c r="AE5" s="1" t="s">
        <v>19</v>
      </c>
    </row>
    <row r="6" spans="1:31" ht="45" customHeight="1" x14ac:dyDescent="0.25">
      <c r="A6" s="1" t="s">
        <v>1133</v>
      </c>
      <c r="B6" s="1" t="s">
        <v>9</v>
      </c>
      <c r="C6" s="1" t="s">
        <v>10</v>
      </c>
      <c r="D6" s="1" t="s">
        <v>2378</v>
      </c>
      <c r="E6" s="1" t="s">
        <v>2379</v>
      </c>
      <c r="F6" s="1">
        <v>350</v>
      </c>
      <c r="G6" s="1">
        <v>149</v>
      </c>
      <c r="H6" s="1">
        <v>42.57</v>
      </c>
      <c r="I6" s="6">
        <f t="shared" ref="I6:I17" si="0">(J6+K6+L6+M6+N6+O6+P6+Q6+R6+S6+U6+V6+W6+X6+Z6+AA6+AB6+AE6)*100/18</f>
        <v>91.722222222222229</v>
      </c>
      <c r="J6" s="1" t="s">
        <v>69</v>
      </c>
      <c r="K6" s="1" t="s">
        <v>68</v>
      </c>
      <c r="L6" s="1" t="s">
        <v>72</v>
      </c>
      <c r="M6" s="1" t="s">
        <v>29</v>
      </c>
      <c r="N6" s="1" t="s">
        <v>17</v>
      </c>
      <c r="O6" s="1" t="s">
        <v>66</v>
      </c>
      <c r="P6" s="1" t="s">
        <v>70</v>
      </c>
      <c r="Q6" s="1" t="s">
        <v>15</v>
      </c>
      <c r="R6" s="1" t="s">
        <v>70</v>
      </c>
      <c r="S6" s="1" t="s">
        <v>55</v>
      </c>
      <c r="T6" s="1" t="s">
        <v>4262</v>
      </c>
      <c r="U6" s="1" t="s">
        <v>15</v>
      </c>
      <c r="V6" s="1" t="s">
        <v>81</v>
      </c>
      <c r="W6" s="1" t="s">
        <v>44</v>
      </c>
      <c r="X6" s="1" t="s">
        <v>70</v>
      </c>
      <c r="Y6" s="1" t="s">
        <v>4262</v>
      </c>
      <c r="Z6" s="1" t="s">
        <v>68</v>
      </c>
      <c r="AA6" s="1" t="s">
        <v>68</v>
      </c>
      <c r="AB6" s="1" t="s">
        <v>68</v>
      </c>
      <c r="AC6" s="1" t="s">
        <v>4262</v>
      </c>
      <c r="AD6" s="1" t="s">
        <v>4262</v>
      </c>
      <c r="AE6" s="1" t="s">
        <v>70</v>
      </c>
    </row>
    <row r="7" spans="1:31" ht="45" customHeight="1" x14ac:dyDescent="0.25">
      <c r="A7" s="1" t="s">
        <v>1133</v>
      </c>
      <c r="B7" s="1" t="s">
        <v>9</v>
      </c>
      <c r="C7" s="1" t="s">
        <v>10</v>
      </c>
      <c r="D7" s="1" t="s">
        <v>1136</v>
      </c>
      <c r="E7" s="1" t="s">
        <v>1137</v>
      </c>
      <c r="F7" s="1">
        <v>352</v>
      </c>
      <c r="G7" s="1">
        <v>149</v>
      </c>
      <c r="H7" s="1">
        <v>42.33</v>
      </c>
      <c r="I7" s="6">
        <f t="shared" si="0"/>
        <v>94.722222222222229</v>
      </c>
      <c r="J7" s="1" t="s">
        <v>45</v>
      </c>
      <c r="K7" s="1" t="s">
        <v>44</v>
      </c>
      <c r="L7" s="1" t="s">
        <v>45</v>
      </c>
      <c r="M7" s="1" t="s">
        <v>45</v>
      </c>
      <c r="N7" s="1" t="s">
        <v>63</v>
      </c>
      <c r="O7" s="1" t="s">
        <v>48</v>
      </c>
      <c r="P7" s="1" t="s">
        <v>44</v>
      </c>
      <c r="Q7" s="1" t="s">
        <v>44</v>
      </c>
      <c r="R7" s="1" t="s">
        <v>70</v>
      </c>
      <c r="S7" s="1" t="s">
        <v>40</v>
      </c>
      <c r="T7" s="1" t="s">
        <v>4262</v>
      </c>
      <c r="U7" s="1" t="s">
        <v>69</v>
      </c>
      <c r="V7" s="1" t="s">
        <v>15</v>
      </c>
      <c r="W7" s="1" t="s">
        <v>44</v>
      </c>
      <c r="X7" s="1" t="s">
        <v>44</v>
      </c>
      <c r="Y7" s="1" t="s">
        <v>4262</v>
      </c>
      <c r="Z7" s="1" t="s">
        <v>45</v>
      </c>
      <c r="AA7" s="1" t="s">
        <v>44</v>
      </c>
      <c r="AB7" s="1" t="s">
        <v>69</v>
      </c>
      <c r="AC7" s="1" t="s">
        <v>4262</v>
      </c>
      <c r="AD7" s="1" t="s">
        <v>4262</v>
      </c>
      <c r="AE7" s="1" t="s">
        <v>44</v>
      </c>
    </row>
    <row r="8" spans="1:31" ht="45" customHeight="1" x14ac:dyDescent="0.25">
      <c r="A8" s="1" t="s">
        <v>1133</v>
      </c>
      <c r="B8" s="1" t="s">
        <v>9</v>
      </c>
      <c r="C8" s="1" t="s">
        <v>10</v>
      </c>
      <c r="D8" s="1" t="s">
        <v>1140</v>
      </c>
      <c r="E8" s="1" t="s">
        <v>1141</v>
      </c>
      <c r="F8" s="1">
        <v>180</v>
      </c>
      <c r="G8" s="1">
        <v>74</v>
      </c>
      <c r="H8" s="1">
        <v>41.11</v>
      </c>
      <c r="I8" s="6">
        <f t="shared" si="0"/>
        <v>86.111111111111128</v>
      </c>
      <c r="J8" s="1" t="s">
        <v>48</v>
      </c>
      <c r="K8" s="1" t="s">
        <v>15</v>
      </c>
      <c r="L8" s="1" t="s">
        <v>3360</v>
      </c>
      <c r="M8" s="1" t="s">
        <v>40</v>
      </c>
      <c r="N8" s="1" t="s">
        <v>3471</v>
      </c>
      <c r="O8" s="1" t="s">
        <v>55</v>
      </c>
      <c r="P8" s="1" t="s">
        <v>45</v>
      </c>
      <c r="Q8" s="1" t="s">
        <v>48</v>
      </c>
      <c r="R8" s="1" t="s">
        <v>48</v>
      </c>
      <c r="S8" s="1" t="s">
        <v>597</v>
      </c>
      <c r="T8" s="1" t="s">
        <v>4262</v>
      </c>
      <c r="U8" s="1" t="s">
        <v>48</v>
      </c>
      <c r="V8" s="1" t="s">
        <v>76</v>
      </c>
      <c r="W8" s="1" t="s">
        <v>70</v>
      </c>
      <c r="X8" s="1" t="s">
        <v>48</v>
      </c>
      <c r="Y8" s="1" t="s">
        <v>4262</v>
      </c>
      <c r="Z8" s="1" t="s">
        <v>29</v>
      </c>
      <c r="AA8" s="1" t="s">
        <v>70</v>
      </c>
      <c r="AB8" s="1" t="s">
        <v>15</v>
      </c>
      <c r="AC8" s="1" t="s">
        <v>4262</v>
      </c>
      <c r="AD8" s="1" t="s">
        <v>4262</v>
      </c>
      <c r="AE8" s="1" t="s">
        <v>50</v>
      </c>
    </row>
    <row r="9" spans="1:31" ht="45" customHeight="1" x14ac:dyDescent="0.25">
      <c r="A9" s="1" t="s">
        <v>1133</v>
      </c>
      <c r="B9" s="1" t="s">
        <v>9</v>
      </c>
      <c r="C9" s="1" t="s">
        <v>10</v>
      </c>
      <c r="D9" s="1" t="s">
        <v>1142</v>
      </c>
      <c r="E9" s="1" t="s">
        <v>1143</v>
      </c>
      <c r="F9" s="1">
        <v>179</v>
      </c>
      <c r="G9" s="1">
        <v>74</v>
      </c>
      <c r="H9" s="1">
        <v>41.34</v>
      </c>
      <c r="I9" s="6">
        <f t="shared" si="0"/>
        <v>90.6111111111111</v>
      </c>
      <c r="J9" s="1" t="s">
        <v>70</v>
      </c>
      <c r="K9" s="1" t="s">
        <v>68</v>
      </c>
      <c r="L9" s="1" t="s">
        <v>22</v>
      </c>
      <c r="M9" s="1" t="s">
        <v>15</v>
      </c>
      <c r="N9" s="1" t="s">
        <v>3458</v>
      </c>
      <c r="O9" s="1" t="s">
        <v>76</v>
      </c>
      <c r="P9" s="1" t="s">
        <v>68</v>
      </c>
      <c r="Q9" s="1" t="s">
        <v>44</v>
      </c>
      <c r="R9" s="1" t="s">
        <v>70</v>
      </c>
      <c r="S9" s="1" t="s">
        <v>192</v>
      </c>
      <c r="T9" s="1" t="s">
        <v>4262</v>
      </c>
      <c r="U9" s="1" t="s">
        <v>15</v>
      </c>
      <c r="V9" s="1" t="s">
        <v>29</v>
      </c>
      <c r="W9" s="1" t="s">
        <v>14</v>
      </c>
      <c r="X9" s="1" t="s">
        <v>29</v>
      </c>
      <c r="Y9" s="1" t="s">
        <v>4262</v>
      </c>
      <c r="Z9" s="1" t="s">
        <v>48</v>
      </c>
      <c r="AA9" s="1" t="s">
        <v>44</v>
      </c>
      <c r="AB9" s="1" t="s">
        <v>15</v>
      </c>
      <c r="AC9" s="1" t="s">
        <v>4262</v>
      </c>
      <c r="AD9" s="1" t="s">
        <v>4262</v>
      </c>
      <c r="AE9" s="1" t="s">
        <v>50</v>
      </c>
    </row>
    <row r="10" spans="1:31" ht="45" customHeight="1" x14ac:dyDescent="0.25">
      <c r="A10" s="1" t="s">
        <v>1133</v>
      </c>
      <c r="B10" s="1" t="s">
        <v>9</v>
      </c>
      <c r="C10" s="1" t="s">
        <v>10</v>
      </c>
      <c r="D10" s="1" t="s">
        <v>1144</v>
      </c>
      <c r="E10" s="1" t="s">
        <v>1145</v>
      </c>
      <c r="F10" s="1">
        <v>329</v>
      </c>
      <c r="G10" s="1">
        <v>143</v>
      </c>
      <c r="H10" s="1">
        <v>43.47</v>
      </c>
      <c r="I10" s="6">
        <f t="shared" si="0"/>
        <v>93.444444444444443</v>
      </c>
      <c r="J10" s="1" t="s">
        <v>44</v>
      </c>
      <c r="K10" s="1" t="s">
        <v>69</v>
      </c>
      <c r="L10" s="1" t="s">
        <v>48</v>
      </c>
      <c r="M10" s="1" t="s">
        <v>15</v>
      </c>
      <c r="N10" s="1" t="s">
        <v>79</v>
      </c>
      <c r="O10" s="1" t="s">
        <v>14</v>
      </c>
      <c r="P10" s="1" t="s">
        <v>70</v>
      </c>
      <c r="Q10" s="1" t="s">
        <v>14</v>
      </c>
      <c r="R10" s="1" t="s">
        <v>14</v>
      </c>
      <c r="S10" s="1" t="s">
        <v>19</v>
      </c>
      <c r="T10" s="1" t="s">
        <v>4262</v>
      </c>
      <c r="U10" s="1" t="s">
        <v>70</v>
      </c>
      <c r="V10" s="1" t="s">
        <v>45</v>
      </c>
      <c r="W10" s="1" t="s">
        <v>45</v>
      </c>
      <c r="X10" s="1" t="s">
        <v>45</v>
      </c>
      <c r="Y10" s="1" t="s">
        <v>4262</v>
      </c>
      <c r="Z10" s="1" t="s">
        <v>69</v>
      </c>
      <c r="AA10" s="1" t="s">
        <v>69</v>
      </c>
      <c r="AB10" s="1" t="s">
        <v>68</v>
      </c>
      <c r="AC10" s="1" t="s">
        <v>4262</v>
      </c>
      <c r="AD10" s="1" t="s">
        <v>4262</v>
      </c>
      <c r="AE10" s="1" t="s">
        <v>29</v>
      </c>
    </row>
    <row r="11" spans="1:31" ht="45" customHeight="1" x14ac:dyDescent="0.25">
      <c r="A11" s="1" t="s">
        <v>1133</v>
      </c>
      <c r="B11" s="1" t="s">
        <v>9</v>
      </c>
      <c r="C11" s="1" t="s">
        <v>10</v>
      </c>
      <c r="D11" s="1" t="s">
        <v>1146</v>
      </c>
      <c r="E11" s="1" t="s">
        <v>1147</v>
      </c>
      <c r="F11" s="1">
        <v>188</v>
      </c>
      <c r="G11" s="1">
        <v>77</v>
      </c>
      <c r="H11" s="1">
        <v>40.96</v>
      </c>
      <c r="I11" s="6">
        <f t="shared" si="0"/>
        <v>96.833333333333329</v>
      </c>
      <c r="J11" s="1" t="s">
        <v>45</v>
      </c>
      <c r="K11" s="1" t="s">
        <v>68</v>
      </c>
      <c r="L11" s="1" t="s">
        <v>68</v>
      </c>
      <c r="M11" s="1" t="s">
        <v>68</v>
      </c>
      <c r="N11" s="1" t="s">
        <v>18</v>
      </c>
      <c r="O11" s="1" t="s">
        <v>15</v>
      </c>
      <c r="P11" s="1" t="s">
        <v>68</v>
      </c>
      <c r="Q11" s="1" t="s">
        <v>68</v>
      </c>
      <c r="R11" s="1" t="s">
        <v>68</v>
      </c>
      <c r="S11" s="1" t="s">
        <v>29</v>
      </c>
      <c r="T11" s="1" t="s">
        <v>4262</v>
      </c>
      <c r="U11" s="1" t="s">
        <v>44</v>
      </c>
      <c r="V11" s="1" t="s">
        <v>44</v>
      </c>
      <c r="W11" s="1" t="s">
        <v>45</v>
      </c>
      <c r="X11" s="1" t="s">
        <v>68</v>
      </c>
      <c r="Y11" s="1" t="s">
        <v>4262</v>
      </c>
      <c r="Z11" s="1" t="s">
        <v>44</v>
      </c>
      <c r="AA11" s="1" t="s">
        <v>68</v>
      </c>
      <c r="AB11" s="1" t="s">
        <v>68</v>
      </c>
      <c r="AC11" s="1" t="s">
        <v>4262</v>
      </c>
      <c r="AD11" s="1" t="s">
        <v>4262</v>
      </c>
      <c r="AE11" s="1" t="s">
        <v>44</v>
      </c>
    </row>
    <row r="12" spans="1:31" ht="45" customHeight="1" x14ac:dyDescent="0.25">
      <c r="A12" s="1" t="s">
        <v>1133</v>
      </c>
      <c r="B12" s="1" t="s">
        <v>9</v>
      </c>
      <c r="C12" s="1" t="s">
        <v>10</v>
      </c>
      <c r="D12" s="1" t="s">
        <v>1148</v>
      </c>
      <c r="E12" s="1" t="s">
        <v>1149</v>
      </c>
      <c r="F12" s="1">
        <v>94</v>
      </c>
      <c r="G12" s="1">
        <v>41</v>
      </c>
      <c r="H12" s="1">
        <v>43.62</v>
      </c>
      <c r="I12" s="6">
        <f t="shared" si="0"/>
        <v>90.000000000000014</v>
      </c>
      <c r="J12" s="1" t="s">
        <v>13</v>
      </c>
      <c r="K12" s="1" t="s">
        <v>44</v>
      </c>
      <c r="L12" s="1" t="s">
        <v>14</v>
      </c>
      <c r="M12" s="1" t="s">
        <v>29</v>
      </c>
      <c r="N12" s="1" t="s">
        <v>55</v>
      </c>
      <c r="O12" s="1" t="s">
        <v>63</v>
      </c>
      <c r="P12" s="1" t="s">
        <v>45</v>
      </c>
      <c r="Q12" s="1" t="s">
        <v>63</v>
      </c>
      <c r="R12" s="1" t="s">
        <v>55</v>
      </c>
      <c r="S12" s="1" t="s">
        <v>3470</v>
      </c>
      <c r="T12" s="1" t="s">
        <v>4262</v>
      </c>
      <c r="U12" s="1" t="s">
        <v>48</v>
      </c>
      <c r="V12" s="1" t="s">
        <v>44</v>
      </c>
      <c r="W12" s="1" t="s">
        <v>29</v>
      </c>
      <c r="X12" s="1" t="s">
        <v>13</v>
      </c>
      <c r="Y12" s="1" t="s">
        <v>4262</v>
      </c>
      <c r="Z12" s="1" t="s">
        <v>45</v>
      </c>
      <c r="AA12" s="1" t="s">
        <v>44</v>
      </c>
      <c r="AB12" s="1" t="s">
        <v>13</v>
      </c>
      <c r="AC12" s="1" t="s">
        <v>4262</v>
      </c>
      <c r="AD12" s="1" t="s">
        <v>4262</v>
      </c>
      <c r="AE12" s="1" t="s">
        <v>29</v>
      </c>
    </row>
    <row r="13" spans="1:31" ht="45" customHeight="1" x14ac:dyDescent="0.25">
      <c r="A13" s="1" t="s">
        <v>1133</v>
      </c>
      <c r="B13" s="1" t="s">
        <v>9</v>
      </c>
      <c r="C13" s="1" t="s">
        <v>10</v>
      </c>
      <c r="D13" s="1" t="s">
        <v>1150</v>
      </c>
      <c r="E13" s="1" t="s">
        <v>1151</v>
      </c>
      <c r="F13" s="1">
        <v>163</v>
      </c>
      <c r="G13" s="1">
        <v>84</v>
      </c>
      <c r="H13" s="1">
        <v>51.53</v>
      </c>
      <c r="I13" s="6">
        <f t="shared" si="0"/>
        <v>94.666666666666671</v>
      </c>
      <c r="J13" s="1" t="s">
        <v>29</v>
      </c>
      <c r="K13" s="1" t="s">
        <v>68</v>
      </c>
      <c r="L13" s="1" t="s">
        <v>70</v>
      </c>
      <c r="M13" s="1" t="s">
        <v>45</v>
      </c>
      <c r="N13" s="1" t="s">
        <v>79</v>
      </c>
      <c r="O13" s="1" t="s">
        <v>18</v>
      </c>
      <c r="P13" s="1" t="s">
        <v>69</v>
      </c>
      <c r="Q13" s="1" t="s">
        <v>70</v>
      </c>
      <c r="R13" s="1" t="s">
        <v>69</v>
      </c>
      <c r="S13" s="1" t="s">
        <v>29</v>
      </c>
      <c r="T13" s="1" t="s">
        <v>4262</v>
      </c>
      <c r="U13" s="1" t="s">
        <v>70</v>
      </c>
      <c r="V13" s="1" t="s">
        <v>14</v>
      </c>
      <c r="W13" s="1" t="s">
        <v>70</v>
      </c>
      <c r="X13" s="1" t="s">
        <v>70</v>
      </c>
      <c r="Y13" s="1" t="s">
        <v>4262</v>
      </c>
      <c r="Z13" s="1" t="s">
        <v>68</v>
      </c>
      <c r="AA13" s="1" t="s">
        <v>68</v>
      </c>
      <c r="AB13" s="1" t="s">
        <v>13</v>
      </c>
      <c r="AC13" s="1" t="s">
        <v>4262</v>
      </c>
      <c r="AD13" s="1" t="s">
        <v>4262</v>
      </c>
      <c r="AE13" s="1" t="s">
        <v>69</v>
      </c>
    </row>
    <row r="14" spans="1:31" ht="45" customHeight="1" x14ac:dyDescent="0.25">
      <c r="A14" s="1" t="s">
        <v>1133</v>
      </c>
      <c r="B14" s="1" t="s">
        <v>9</v>
      </c>
      <c r="C14" s="1" t="s">
        <v>10</v>
      </c>
      <c r="D14" s="1" t="s">
        <v>1154</v>
      </c>
      <c r="E14" s="1" t="s">
        <v>1155</v>
      </c>
      <c r="F14" s="1">
        <v>289</v>
      </c>
      <c r="G14" s="1">
        <v>127</v>
      </c>
      <c r="H14" s="1">
        <v>43.94</v>
      </c>
      <c r="I14" s="6">
        <f t="shared" si="0"/>
        <v>95.166666666666686</v>
      </c>
      <c r="J14" s="1" t="s">
        <v>69</v>
      </c>
      <c r="K14" s="1" t="s">
        <v>69</v>
      </c>
      <c r="L14" s="1" t="s">
        <v>44</v>
      </c>
      <c r="M14" s="1" t="s">
        <v>69</v>
      </c>
      <c r="N14" s="1" t="s">
        <v>330</v>
      </c>
      <c r="O14" s="1" t="s">
        <v>29</v>
      </c>
      <c r="P14" s="1" t="s">
        <v>13</v>
      </c>
      <c r="Q14" s="1" t="s">
        <v>15</v>
      </c>
      <c r="R14" s="1" t="s">
        <v>68</v>
      </c>
      <c r="S14" s="1" t="s">
        <v>19</v>
      </c>
      <c r="T14" s="1" t="s">
        <v>4262</v>
      </c>
      <c r="U14" s="1" t="s">
        <v>44</v>
      </c>
      <c r="V14" s="1" t="s">
        <v>50</v>
      </c>
      <c r="W14" s="1" t="s">
        <v>69</v>
      </c>
      <c r="X14" s="1" t="s">
        <v>70</v>
      </c>
      <c r="Y14" s="1" t="s">
        <v>4262</v>
      </c>
      <c r="Z14" s="1" t="s">
        <v>68</v>
      </c>
      <c r="AA14" s="1" t="s">
        <v>68</v>
      </c>
      <c r="AB14" s="1" t="s">
        <v>13</v>
      </c>
      <c r="AC14" s="1" t="s">
        <v>4262</v>
      </c>
      <c r="AD14" s="1" t="s">
        <v>4262</v>
      </c>
      <c r="AE14" s="1" t="s">
        <v>69</v>
      </c>
    </row>
    <row r="15" spans="1:31" ht="45" customHeight="1" x14ac:dyDescent="0.25">
      <c r="A15" s="1" t="s">
        <v>1133</v>
      </c>
      <c r="B15" s="1" t="s">
        <v>9</v>
      </c>
      <c r="C15" s="1" t="s">
        <v>10</v>
      </c>
      <c r="D15" s="1" t="s">
        <v>2382</v>
      </c>
      <c r="E15" s="1" t="s">
        <v>3933</v>
      </c>
      <c r="F15" s="1">
        <v>133</v>
      </c>
      <c r="G15" s="1">
        <v>71</v>
      </c>
      <c r="H15" s="1">
        <v>53.38</v>
      </c>
      <c r="I15" s="6">
        <f t="shared" si="0"/>
        <v>96.444444444444443</v>
      </c>
      <c r="J15" s="1" t="s">
        <v>13</v>
      </c>
      <c r="K15" s="1" t="s">
        <v>44</v>
      </c>
      <c r="L15" s="1" t="s">
        <v>45</v>
      </c>
      <c r="M15" s="1" t="s">
        <v>44</v>
      </c>
      <c r="N15" s="1" t="s">
        <v>14</v>
      </c>
      <c r="O15" s="1" t="s">
        <v>50</v>
      </c>
      <c r="P15" s="1" t="s">
        <v>68</v>
      </c>
      <c r="Q15" s="1" t="s">
        <v>44</v>
      </c>
      <c r="R15" s="1" t="s">
        <v>13</v>
      </c>
      <c r="S15" s="1" t="s">
        <v>45</v>
      </c>
      <c r="T15" s="1" t="s">
        <v>4262</v>
      </c>
      <c r="U15" s="1" t="s">
        <v>68</v>
      </c>
      <c r="V15" s="1" t="s">
        <v>44</v>
      </c>
      <c r="W15" s="1" t="s">
        <v>15</v>
      </c>
      <c r="X15" s="1" t="s">
        <v>70</v>
      </c>
      <c r="Y15" s="1" t="s">
        <v>4262</v>
      </c>
      <c r="Z15" s="1" t="s">
        <v>44</v>
      </c>
      <c r="AA15" s="1" t="s">
        <v>68</v>
      </c>
      <c r="AB15" s="1" t="s">
        <v>70</v>
      </c>
      <c r="AC15" s="1" t="s">
        <v>4262</v>
      </c>
      <c r="AD15" s="1" t="s">
        <v>4262</v>
      </c>
      <c r="AE15" s="1" t="s">
        <v>44</v>
      </c>
    </row>
    <row r="16" spans="1:31" ht="45" customHeight="1" x14ac:dyDescent="0.25">
      <c r="A16" s="1" t="s">
        <v>1133</v>
      </c>
      <c r="B16" s="1" t="s">
        <v>9</v>
      </c>
      <c r="C16" s="1" t="s">
        <v>10</v>
      </c>
      <c r="D16" s="1" t="s">
        <v>1138</v>
      </c>
      <c r="E16" s="1" t="s">
        <v>1139</v>
      </c>
      <c r="F16" s="1">
        <v>174</v>
      </c>
      <c r="G16" s="1">
        <v>69</v>
      </c>
      <c r="H16" s="1">
        <v>39.659999999999997</v>
      </c>
      <c r="I16" s="6">
        <f t="shared" si="0"/>
        <v>90.944444444444443</v>
      </c>
      <c r="J16" s="1" t="s">
        <v>48</v>
      </c>
      <c r="K16" s="1" t="s">
        <v>44</v>
      </c>
      <c r="L16" s="1" t="s">
        <v>18</v>
      </c>
      <c r="M16" s="1" t="s">
        <v>45</v>
      </c>
      <c r="N16" s="1" t="s">
        <v>79</v>
      </c>
      <c r="O16" s="1" t="s">
        <v>81</v>
      </c>
      <c r="P16" s="1" t="s">
        <v>44</v>
      </c>
      <c r="Q16" s="1" t="s">
        <v>18</v>
      </c>
      <c r="R16" s="1" t="s">
        <v>48</v>
      </c>
      <c r="S16" s="1" t="s">
        <v>50</v>
      </c>
      <c r="T16" s="1" t="s">
        <v>4262</v>
      </c>
      <c r="U16" s="1" t="s">
        <v>40</v>
      </c>
      <c r="V16" s="1" t="s">
        <v>50</v>
      </c>
      <c r="W16" s="1" t="s">
        <v>14</v>
      </c>
      <c r="X16" s="1" t="s">
        <v>15</v>
      </c>
      <c r="Y16" s="1" t="s">
        <v>4262</v>
      </c>
      <c r="Z16" s="1" t="s">
        <v>70</v>
      </c>
      <c r="AA16" s="1" t="s">
        <v>44</v>
      </c>
      <c r="AB16" s="1" t="s">
        <v>44</v>
      </c>
      <c r="AC16" s="1" t="s">
        <v>4262</v>
      </c>
      <c r="AD16" s="1" t="s">
        <v>4262</v>
      </c>
      <c r="AE16" s="1" t="s">
        <v>48</v>
      </c>
    </row>
    <row r="17" spans="1:31" ht="45" customHeight="1" x14ac:dyDescent="0.25">
      <c r="A17" s="1" t="s">
        <v>1133</v>
      </c>
      <c r="B17" s="1" t="s">
        <v>9</v>
      </c>
      <c r="C17" s="1" t="s">
        <v>10</v>
      </c>
      <c r="D17" s="1" t="s">
        <v>2388</v>
      </c>
      <c r="E17" s="1" t="s">
        <v>3934</v>
      </c>
      <c r="F17" s="1">
        <v>45</v>
      </c>
      <c r="G17" s="1">
        <v>21</v>
      </c>
      <c r="H17" s="1">
        <v>46.67</v>
      </c>
      <c r="I17" s="6">
        <f t="shared" si="0"/>
        <v>92.333333333333314</v>
      </c>
      <c r="J17" s="1" t="s">
        <v>13</v>
      </c>
      <c r="K17" s="1" t="s">
        <v>13</v>
      </c>
      <c r="L17" s="1" t="s">
        <v>3358</v>
      </c>
      <c r="M17" s="1" t="s">
        <v>45</v>
      </c>
      <c r="N17" s="1" t="s">
        <v>45</v>
      </c>
      <c r="O17" s="1" t="s">
        <v>72</v>
      </c>
      <c r="P17" s="1" t="s">
        <v>40</v>
      </c>
      <c r="Q17" s="1" t="s">
        <v>45</v>
      </c>
      <c r="R17" s="1" t="s">
        <v>50</v>
      </c>
      <c r="S17" s="1" t="s">
        <v>50</v>
      </c>
      <c r="T17" s="1" t="s">
        <v>4262</v>
      </c>
      <c r="U17" s="1" t="s">
        <v>15</v>
      </c>
      <c r="V17" s="1" t="s">
        <v>45</v>
      </c>
      <c r="W17" s="1" t="s">
        <v>40</v>
      </c>
      <c r="X17" s="1" t="s">
        <v>45</v>
      </c>
      <c r="Y17" s="1" t="s">
        <v>4262</v>
      </c>
      <c r="Z17" s="1" t="s">
        <v>45</v>
      </c>
      <c r="AA17" s="1" t="s">
        <v>45</v>
      </c>
      <c r="AB17" s="1" t="s">
        <v>45</v>
      </c>
      <c r="AC17" s="1" t="s">
        <v>4262</v>
      </c>
      <c r="AD17" s="1" t="s">
        <v>4262</v>
      </c>
      <c r="AE17" s="1" t="s">
        <v>45</v>
      </c>
    </row>
    <row r="18" spans="1:31" ht="45" customHeight="1" x14ac:dyDescent="0.25">
      <c r="A18" s="1" t="s">
        <v>1133</v>
      </c>
      <c r="B18" s="1" t="s">
        <v>1191</v>
      </c>
      <c r="C18" s="1" t="s">
        <v>499</v>
      </c>
      <c r="D18" s="1" t="s">
        <v>2387</v>
      </c>
      <c r="E18" s="1" t="s">
        <v>3935</v>
      </c>
      <c r="F18" s="1">
        <v>1012</v>
      </c>
      <c r="G18" s="1">
        <v>405</v>
      </c>
      <c r="H18" s="1">
        <v>40.020000000000003</v>
      </c>
      <c r="I18" s="6">
        <f>(J18+K18+L18+M18+N18+O18+P18+Q18+R18+S18+T18+U18+V18+W18+X18+Y18+Z18+AA18+AB18+AC18+AD18+AE18)*100/22</f>
        <v>87.272727272727266</v>
      </c>
      <c r="J18" s="1" t="s">
        <v>45</v>
      </c>
      <c r="K18" s="1" t="s">
        <v>45</v>
      </c>
      <c r="L18" s="1" t="s">
        <v>40</v>
      </c>
      <c r="M18" s="1" t="s">
        <v>39</v>
      </c>
      <c r="N18" s="1" t="s">
        <v>3361</v>
      </c>
      <c r="O18" s="1" t="s">
        <v>81</v>
      </c>
      <c r="P18" s="1" t="s">
        <v>81</v>
      </c>
      <c r="Q18" s="1" t="s">
        <v>39</v>
      </c>
      <c r="R18" s="1" t="s">
        <v>63</v>
      </c>
      <c r="S18" s="1" t="s">
        <v>3357</v>
      </c>
      <c r="T18" s="1" t="s">
        <v>45</v>
      </c>
      <c r="U18" s="1" t="s">
        <v>14</v>
      </c>
      <c r="V18" s="1" t="s">
        <v>55</v>
      </c>
      <c r="W18" s="1" t="s">
        <v>76</v>
      </c>
      <c r="X18" s="1" t="s">
        <v>15</v>
      </c>
      <c r="Y18" s="1" t="s">
        <v>40</v>
      </c>
      <c r="Z18" s="1" t="s">
        <v>29</v>
      </c>
      <c r="AA18" s="1" t="s">
        <v>14</v>
      </c>
      <c r="AB18" s="1" t="s">
        <v>45</v>
      </c>
      <c r="AC18" s="1" t="s">
        <v>50</v>
      </c>
      <c r="AD18" s="1" t="s">
        <v>18</v>
      </c>
      <c r="AE18" s="1" t="s">
        <v>48</v>
      </c>
    </row>
    <row r="19" spans="1:31" ht="45" customHeight="1" x14ac:dyDescent="0.25">
      <c r="A19" s="1" t="s">
        <v>1133</v>
      </c>
      <c r="B19" s="1" t="s">
        <v>1191</v>
      </c>
      <c r="C19" s="1" t="s">
        <v>499</v>
      </c>
      <c r="D19" s="1" t="s">
        <v>2188</v>
      </c>
      <c r="E19" s="1" t="s">
        <v>2394</v>
      </c>
      <c r="F19" s="1">
        <v>576</v>
      </c>
      <c r="G19" s="1">
        <v>239</v>
      </c>
      <c r="H19" s="1">
        <v>41.49</v>
      </c>
      <c r="I19" s="6">
        <f t="shared" ref="I19:I24" si="1">(J19+K19+L19+M19+N19+O19+P19+Q19+R19+S19+T19+U19+V19+W19+X19+Y19+Z19+AA19+AB19+AC19+AD19+AE19)*100/22</f>
        <v>75.136363636363626</v>
      </c>
      <c r="J19" s="1" t="s">
        <v>15</v>
      </c>
      <c r="K19" s="1" t="s">
        <v>45</v>
      </c>
      <c r="L19" s="1" t="s">
        <v>3570</v>
      </c>
      <c r="M19" s="1" t="s">
        <v>3469</v>
      </c>
      <c r="N19" s="1" t="s">
        <v>146</v>
      </c>
      <c r="O19" s="1" t="s">
        <v>3458</v>
      </c>
      <c r="P19" s="1" t="s">
        <v>3358</v>
      </c>
      <c r="Q19" s="1" t="s">
        <v>3469</v>
      </c>
      <c r="R19" s="1" t="s">
        <v>3571</v>
      </c>
      <c r="S19" s="1" t="s">
        <v>3813</v>
      </c>
      <c r="T19" s="1" t="s">
        <v>50</v>
      </c>
      <c r="U19" s="1" t="s">
        <v>76</v>
      </c>
      <c r="V19" s="1" t="s">
        <v>79</v>
      </c>
      <c r="W19" s="1" t="s">
        <v>50</v>
      </c>
      <c r="X19" s="1" t="s">
        <v>29</v>
      </c>
      <c r="Y19" s="1" t="s">
        <v>3468</v>
      </c>
      <c r="Z19" s="1" t="s">
        <v>29</v>
      </c>
      <c r="AA19" s="1" t="s">
        <v>29</v>
      </c>
      <c r="AB19" s="1" t="s">
        <v>70</v>
      </c>
      <c r="AC19" s="1" t="s">
        <v>45</v>
      </c>
      <c r="AD19" s="1" t="s">
        <v>40</v>
      </c>
      <c r="AE19" s="1" t="s">
        <v>50</v>
      </c>
    </row>
    <row r="20" spans="1:31" ht="45" customHeight="1" x14ac:dyDescent="0.25">
      <c r="A20" s="1" t="s">
        <v>1133</v>
      </c>
      <c r="B20" s="1" t="s">
        <v>1191</v>
      </c>
      <c r="C20" s="1" t="s">
        <v>499</v>
      </c>
      <c r="D20" s="1" t="s">
        <v>2186</v>
      </c>
      <c r="E20" s="1" t="s">
        <v>2187</v>
      </c>
      <c r="F20" s="1">
        <v>951</v>
      </c>
      <c r="G20" s="1">
        <v>569</v>
      </c>
      <c r="H20" s="1">
        <v>59.83</v>
      </c>
      <c r="I20" s="6">
        <f t="shared" si="1"/>
        <v>83.409090909090921</v>
      </c>
      <c r="J20" s="1" t="s">
        <v>14</v>
      </c>
      <c r="K20" s="1" t="s">
        <v>29</v>
      </c>
      <c r="L20" s="1" t="s">
        <v>72</v>
      </c>
      <c r="M20" s="1" t="s">
        <v>22</v>
      </c>
      <c r="N20" s="1" t="s">
        <v>23</v>
      </c>
      <c r="O20" s="1" t="s">
        <v>55</v>
      </c>
      <c r="P20" s="1" t="s">
        <v>76</v>
      </c>
      <c r="Q20" s="1" t="s">
        <v>66</v>
      </c>
      <c r="R20" s="1" t="s">
        <v>3361</v>
      </c>
      <c r="S20" s="1" t="s">
        <v>3470</v>
      </c>
      <c r="T20" s="1" t="s">
        <v>45</v>
      </c>
      <c r="U20" s="1" t="s">
        <v>18</v>
      </c>
      <c r="V20" s="1" t="s">
        <v>3357</v>
      </c>
      <c r="W20" s="1" t="s">
        <v>72</v>
      </c>
      <c r="X20" s="1" t="s">
        <v>14</v>
      </c>
      <c r="Y20" s="1" t="s">
        <v>3361</v>
      </c>
      <c r="Z20" s="1" t="s">
        <v>40</v>
      </c>
      <c r="AA20" s="1" t="s">
        <v>40</v>
      </c>
      <c r="AB20" s="1" t="s">
        <v>15</v>
      </c>
      <c r="AC20" s="1" t="s">
        <v>40</v>
      </c>
      <c r="AD20" s="1" t="s">
        <v>72</v>
      </c>
      <c r="AE20" s="1" t="s">
        <v>18</v>
      </c>
    </row>
    <row r="21" spans="1:31" ht="45" customHeight="1" x14ac:dyDescent="0.25">
      <c r="A21" s="1" t="s">
        <v>1133</v>
      </c>
      <c r="B21" s="1" t="s">
        <v>1191</v>
      </c>
      <c r="C21" s="1" t="s">
        <v>499</v>
      </c>
      <c r="D21" s="1" t="s">
        <v>2188</v>
      </c>
      <c r="E21" s="1" t="s">
        <v>2189</v>
      </c>
      <c r="F21" s="1">
        <v>429</v>
      </c>
      <c r="G21" s="1">
        <v>202</v>
      </c>
      <c r="H21" s="1">
        <v>47.09</v>
      </c>
      <c r="I21" s="6">
        <f t="shared" si="1"/>
        <v>95.590909090909065</v>
      </c>
      <c r="J21" s="1" t="s">
        <v>44</v>
      </c>
      <c r="K21" s="1" t="s">
        <v>68</v>
      </c>
      <c r="L21" s="1" t="s">
        <v>68</v>
      </c>
      <c r="M21" s="1" t="s">
        <v>68</v>
      </c>
      <c r="N21" s="1" t="s">
        <v>72</v>
      </c>
      <c r="O21" s="1" t="s">
        <v>70</v>
      </c>
      <c r="P21" s="1" t="s">
        <v>45</v>
      </c>
      <c r="Q21" s="1" t="s">
        <v>40</v>
      </c>
      <c r="R21" s="1" t="s">
        <v>50</v>
      </c>
      <c r="S21" s="1" t="s">
        <v>55</v>
      </c>
      <c r="T21" s="1" t="s">
        <v>68</v>
      </c>
      <c r="U21" s="1" t="s">
        <v>68</v>
      </c>
      <c r="V21" s="1" t="s">
        <v>45</v>
      </c>
      <c r="W21" s="1" t="s">
        <v>44</v>
      </c>
      <c r="X21" s="1" t="s">
        <v>68</v>
      </c>
      <c r="Y21" s="1" t="s">
        <v>70</v>
      </c>
      <c r="Z21" s="1" t="s">
        <v>68</v>
      </c>
      <c r="AA21" s="1" t="s">
        <v>45</v>
      </c>
      <c r="AB21" s="1" t="s">
        <v>13</v>
      </c>
      <c r="AC21" s="1" t="s">
        <v>44</v>
      </c>
      <c r="AD21" s="1" t="s">
        <v>44</v>
      </c>
      <c r="AE21" s="1" t="s">
        <v>68</v>
      </c>
    </row>
    <row r="22" spans="1:31" ht="45" customHeight="1" x14ac:dyDescent="0.25">
      <c r="A22" s="1" t="s">
        <v>1133</v>
      </c>
      <c r="B22" s="1" t="s">
        <v>1191</v>
      </c>
      <c r="C22" s="1" t="s">
        <v>499</v>
      </c>
      <c r="D22" s="1" t="s">
        <v>2190</v>
      </c>
      <c r="E22" s="1" t="s">
        <v>3936</v>
      </c>
      <c r="F22" s="1">
        <v>127</v>
      </c>
      <c r="G22" s="1">
        <v>65</v>
      </c>
      <c r="H22" s="1">
        <v>51.18</v>
      </c>
      <c r="I22" s="6">
        <f t="shared" si="1"/>
        <v>93.909090909090907</v>
      </c>
      <c r="J22" s="1" t="s">
        <v>70</v>
      </c>
      <c r="K22" s="1" t="s">
        <v>70</v>
      </c>
      <c r="L22" s="1" t="s">
        <v>69</v>
      </c>
      <c r="M22" s="1" t="s">
        <v>15</v>
      </c>
      <c r="N22" s="1" t="s">
        <v>72</v>
      </c>
      <c r="O22" s="1" t="s">
        <v>19</v>
      </c>
      <c r="P22" s="1" t="s">
        <v>45</v>
      </c>
      <c r="Q22" s="1" t="s">
        <v>44</v>
      </c>
      <c r="R22" s="1" t="s">
        <v>44</v>
      </c>
      <c r="S22" s="1" t="s">
        <v>19</v>
      </c>
      <c r="T22" s="1" t="s">
        <v>44</v>
      </c>
      <c r="U22" s="1" t="s">
        <v>44</v>
      </c>
      <c r="V22" s="1" t="s">
        <v>15</v>
      </c>
      <c r="W22" s="1" t="s">
        <v>14</v>
      </c>
      <c r="X22" s="1" t="s">
        <v>45</v>
      </c>
      <c r="Y22" s="1" t="s">
        <v>14</v>
      </c>
      <c r="Z22" s="1" t="s">
        <v>15</v>
      </c>
      <c r="AA22" s="1" t="s">
        <v>15</v>
      </c>
      <c r="AB22" s="1" t="s">
        <v>45</v>
      </c>
      <c r="AC22" s="1" t="s">
        <v>45</v>
      </c>
      <c r="AD22" s="1" t="s">
        <v>29</v>
      </c>
      <c r="AE22" s="1" t="s">
        <v>15</v>
      </c>
    </row>
    <row r="23" spans="1:31" ht="45" customHeight="1" x14ac:dyDescent="0.25">
      <c r="A23" s="1" t="s">
        <v>1133</v>
      </c>
      <c r="B23" s="1" t="s">
        <v>1191</v>
      </c>
      <c r="C23" s="1" t="s">
        <v>499</v>
      </c>
      <c r="D23" s="1" t="s">
        <v>2396</v>
      </c>
      <c r="E23" s="1" t="s">
        <v>2397</v>
      </c>
      <c r="F23" s="1">
        <v>1541</v>
      </c>
      <c r="G23" s="1">
        <v>637</v>
      </c>
      <c r="H23" s="1">
        <v>41.34</v>
      </c>
      <c r="I23" s="6">
        <f>(J23+K23+L23+M23+N23+O23+P23+Q23+R23+S23+T23+U23+V23+W23+X23+Y23+Z23+AA23+AB23+AC23+AD23+AE23)*100/22</f>
        <v>76.909090909090892</v>
      </c>
      <c r="J23" s="1" t="s">
        <v>55</v>
      </c>
      <c r="K23" s="1" t="s">
        <v>76</v>
      </c>
      <c r="L23" s="1" t="s">
        <v>50</v>
      </c>
      <c r="M23" s="1" t="s">
        <v>192</v>
      </c>
      <c r="N23" s="1" t="s">
        <v>330</v>
      </c>
      <c r="O23" s="1" t="s">
        <v>3357</v>
      </c>
      <c r="P23" s="1" t="s">
        <v>3358</v>
      </c>
      <c r="Q23" s="1" t="s">
        <v>3358</v>
      </c>
      <c r="R23" s="1" t="s">
        <v>3357</v>
      </c>
      <c r="S23" s="1" t="s">
        <v>3411</v>
      </c>
      <c r="T23" s="1" t="s">
        <v>50</v>
      </c>
      <c r="U23" s="1" t="s">
        <v>3361</v>
      </c>
      <c r="V23" s="1" t="s">
        <v>23</v>
      </c>
      <c r="W23" s="1" t="s">
        <v>3404</v>
      </c>
      <c r="X23" s="1" t="s">
        <v>19</v>
      </c>
      <c r="Y23" s="1" t="s">
        <v>192</v>
      </c>
      <c r="Z23" s="1" t="s">
        <v>39</v>
      </c>
      <c r="AA23" s="1" t="s">
        <v>59</v>
      </c>
      <c r="AB23" s="1" t="s">
        <v>18</v>
      </c>
      <c r="AC23" s="1" t="s">
        <v>55</v>
      </c>
      <c r="AD23" s="1" t="s">
        <v>55</v>
      </c>
      <c r="AE23" s="1" t="s">
        <v>3358</v>
      </c>
    </row>
    <row r="24" spans="1:31" ht="45" customHeight="1" x14ac:dyDescent="0.25">
      <c r="A24" s="1" t="s">
        <v>1133</v>
      </c>
      <c r="B24" s="1" t="s">
        <v>1191</v>
      </c>
      <c r="C24" s="1" t="s">
        <v>499</v>
      </c>
      <c r="D24" s="1" t="s">
        <v>2403</v>
      </c>
      <c r="E24" s="1" t="s">
        <v>3937</v>
      </c>
      <c r="F24" s="1">
        <v>568</v>
      </c>
      <c r="G24" s="1">
        <v>246</v>
      </c>
      <c r="H24" s="1">
        <v>43.31</v>
      </c>
      <c r="I24" s="6">
        <f t="shared" si="1"/>
        <v>82.13636363636364</v>
      </c>
      <c r="J24" s="1" t="s">
        <v>48</v>
      </c>
      <c r="K24" s="1" t="s">
        <v>48</v>
      </c>
      <c r="L24" s="1" t="s">
        <v>3361</v>
      </c>
      <c r="M24" s="1" t="s">
        <v>39</v>
      </c>
      <c r="N24" s="1" t="s">
        <v>3404</v>
      </c>
      <c r="O24" s="1" t="s">
        <v>3404</v>
      </c>
      <c r="P24" s="1" t="s">
        <v>22</v>
      </c>
      <c r="Q24" s="1" t="s">
        <v>66</v>
      </c>
      <c r="R24" s="1" t="s">
        <v>39</v>
      </c>
      <c r="S24" s="1" t="s">
        <v>3444</v>
      </c>
      <c r="T24" s="1" t="s">
        <v>29</v>
      </c>
      <c r="U24" s="1" t="s">
        <v>59</v>
      </c>
      <c r="V24" s="1" t="s">
        <v>66</v>
      </c>
      <c r="W24" s="1" t="s">
        <v>55</v>
      </c>
      <c r="X24" s="1" t="s">
        <v>19</v>
      </c>
      <c r="Y24" s="1" t="s">
        <v>3404</v>
      </c>
      <c r="Z24" s="1" t="s">
        <v>18</v>
      </c>
      <c r="AA24" s="1" t="s">
        <v>50</v>
      </c>
      <c r="AB24" s="1" t="s">
        <v>48</v>
      </c>
      <c r="AC24" s="1" t="s">
        <v>76</v>
      </c>
      <c r="AD24" s="1" t="s">
        <v>50</v>
      </c>
      <c r="AE24" s="1" t="s">
        <v>63</v>
      </c>
    </row>
    <row r="25" spans="1:31" ht="22.15" customHeight="1" x14ac:dyDescent="0.25">
      <c r="A25" s="7"/>
      <c r="B25" s="7"/>
      <c r="C25" s="7"/>
      <c r="D25" s="7"/>
      <c r="E25" s="7"/>
      <c r="F25" s="7"/>
      <c r="G25" s="7"/>
      <c r="H25" s="7"/>
      <c r="I25" s="19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 ht="35.1" customHeight="1" x14ac:dyDescent="0.25">
      <c r="A26" s="68" t="s">
        <v>2406</v>
      </c>
      <c r="B26" s="68"/>
      <c r="C26" s="68"/>
      <c r="D26" s="68"/>
      <c r="E26" s="68"/>
      <c r="F26" s="68"/>
      <c r="G26" s="68"/>
      <c r="H26" s="68"/>
      <c r="I26" s="43"/>
      <c r="J26" s="43"/>
      <c r="K26" s="2"/>
      <c r="L26" s="2"/>
      <c r="M26" s="2"/>
      <c r="N26" s="43"/>
      <c r="O26" s="2"/>
      <c r="P26" s="2"/>
      <c r="Q26" s="2"/>
      <c r="R26" s="43"/>
      <c r="S26" s="43"/>
      <c r="T26" s="43"/>
      <c r="U26" s="43"/>
      <c r="V26" s="2"/>
      <c r="W26" s="43"/>
      <c r="X26" s="43"/>
      <c r="Y26" s="43"/>
      <c r="Z26" s="43"/>
      <c r="AA26" s="43"/>
      <c r="AB26" s="43"/>
      <c r="AC26" s="43"/>
      <c r="AD26" s="43"/>
      <c r="AE26" s="43"/>
    </row>
    <row r="27" spans="1:31" ht="30" customHeight="1" x14ac:dyDescent="0.25">
      <c r="A27" s="39" t="s">
        <v>102</v>
      </c>
      <c r="B27" s="69" t="s">
        <v>4201</v>
      </c>
      <c r="C27" s="70"/>
      <c r="D27" s="64" t="s">
        <v>3</v>
      </c>
      <c r="E27" s="64" t="s">
        <v>4</v>
      </c>
      <c r="F27" s="64" t="s">
        <v>5</v>
      </c>
      <c r="G27" s="64" t="s">
        <v>6</v>
      </c>
      <c r="H27" s="64" t="s">
        <v>7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ht="80.099999999999994" customHeight="1" x14ac:dyDescent="0.25">
      <c r="A28" s="39" t="s">
        <v>0</v>
      </c>
      <c r="B28" s="39" t="s">
        <v>4203</v>
      </c>
      <c r="C28" s="39" t="s">
        <v>2</v>
      </c>
      <c r="D28" s="64"/>
      <c r="E28" s="64"/>
      <c r="F28" s="64"/>
      <c r="G28" s="64"/>
      <c r="H28" s="64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</row>
    <row r="29" spans="1:31" ht="45" customHeight="1" x14ac:dyDescent="0.25">
      <c r="A29" s="1" t="s">
        <v>1133</v>
      </c>
      <c r="B29" s="1" t="s">
        <v>9</v>
      </c>
      <c r="C29" s="1" t="s">
        <v>10</v>
      </c>
      <c r="D29" s="1" t="s">
        <v>2380</v>
      </c>
      <c r="E29" s="1" t="s">
        <v>2381</v>
      </c>
      <c r="F29" s="1">
        <v>224</v>
      </c>
      <c r="G29" s="1">
        <v>54</v>
      </c>
      <c r="H29" s="1">
        <v>24.11</v>
      </c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</row>
    <row r="30" spans="1:31" ht="45" customHeight="1" x14ac:dyDescent="0.25">
      <c r="A30" s="1" t="s">
        <v>1133</v>
      </c>
      <c r="B30" s="1" t="s">
        <v>9</v>
      </c>
      <c r="C30" s="1" t="s">
        <v>10</v>
      </c>
      <c r="D30" s="1" t="s">
        <v>1152</v>
      </c>
      <c r="E30" s="1" t="s">
        <v>1153</v>
      </c>
      <c r="F30" s="1">
        <v>96</v>
      </c>
      <c r="G30" s="1">
        <v>36</v>
      </c>
      <c r="H30" s="1">
        <v>37.5</v>
      </c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</row>
    <row r="31" spans="1:31" ht="45" customHeight="1" x14ac:dyDescent="0.25">
      <c r="A31" s="1" t="s">
        <v>1133</v>
      </c>
      <c r="B31" s="1" t="s">
        <v>9</v>
      </c>
      <c r="C31" s="1" t="s">
        <v>10</v>
      </c>
      <c r="D31" s="1" t="s">
        <v>1156</v>
      </c>
      <c r="E31" s="1" t="s">
        <v>1157</v>
      </c>
      <c r="F31" s="1">
        <v>357</v>
      </c>
      <c r="G31" s="1">
        <v>118</v>
      </c>
      <c r="H31" s="1">
        <v>33.049999999999997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 ht="45" customHeight="1" x14ac:dyDescent="0.25">
      <c r="A32" s="1" t="s">
        <v>1133</v>
      </c>
      <c r="B32" s="1" t="s">
        <v>9</v>
      </c>
      <c r="C32" s="1" t="s">
        <v>10</v>
      </c>
      <c r="D32" s="1" t="s">
        <v>2399</v>
      </c>
      <c r="E32" s="1" t="s">
        <v>3925</v>
      </c>
      <c r="F32" s="1">
        <v>25</v>
      </c>
      <c r="G32" s="1">
        <v>6</v>
      </c>
      <c r="H32" s="1">
        <v>24</v>
      </c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 ht="45" customHeight="1" x14ac:dyDescent="0.25">
      <c r="A33" s="1" t="s">
        <v>1133</v>
      </c>
      <c r="B33" s="1" t="s">
        <v>9</v>
      </c>
      <c r="C33" s="1" t="s">
        <v>10</v>
      </c>
      <c r="D33" s="1" t="s">
        <v>2190</v>
      </c>
      <c r="E33" s="1" t="s">
        <v>3926</v>
      </c>
      <c r="F33" s="1">
        <v>90</v>
      </c>
      <c r="G33" s="1">
        <v>33</v>
      </c>
      <c r="H33" s="1">
        <v>36.67</v>
      </c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 ht="45" customHeight="1" x14ac:dyDescent="0.25">
      <c r="A34" s="1" t="s">
        <v>1133</v>
      </c>
      <c r="B34" s="1" t="s">
        <v>9</v>
      </c>
      <c r="C34" s="1" t="s">
        <v>10</v>
      </c>
      <c r="D34" s="1" t="s">
        <v>2191</v>
      </c>
      <c r="E34" s="1" t="s">
        <v>3927</v>
      </c>
      <c r="F34" s="1">
        <v>391</v>
      </c>
      <c r="G34" s="1">
        <v>88</v>
      </c>
      <c r="H34" s="1">
        <v>22.51</v>
      </c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 ht="45" customHeight="1" x14ac:dyDescent="0.25">
      <c r="A35" s="1" t="s">
        <v>1133</v>
      </c>
      <c r="B35" s="1" t="s">
        <v>1191</v>
      </c>
      <c r="C35" s="1" t="s">
        <v>499</v>
      </c>
      <c r="D35" s="1" t="s">
        <v>2388</v>
      </c>
      <c r="E35" s="1" t="s">
        <v>2389</v>
      </c>
      <c r="F35" s="1">
        <v>177</v>
      </c>
      <c r="G35" s="1">
        <v>49</v>
      </c>
      <c r="H35" s="1">
        <v>27.68</v>
      </c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 ht="45" customHeight="1" x14ac:dyDescent="0.25">
      <c r="A36" s="1" t="s">
        <v>1133</v>
      </c>
      <c r="B36" s="1" t="s">
        <v>1191</v>
      </c>
      <c r="C36" s="1" t="s">
        <v>499</v>
      </c>
      <c r="D36" s="1" t="s">
        <v>2390</v>
      </c>
      <c r="E36" s="1" t="s">
        <v>2391</v>
      </c>
      <c r="F36" s="1">
        <v>995</v>
      </c>
      <c r="G36" s="1">
        <v>217</v>
      </c>
      <c r="H36" s="1">
        <v>21.81</v>
      </c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 ht="45" customHeight="1" x14ac:dyDescent="0.25">
      <c r="A37" s="1" t="s">
        <v>1133</v>
      </c>
      <c r="B37" s="1" t="s">
        <v>1191</v>
      </c>
      <c r="C37" s="1" t="s">
        <v>499</v>
      </c>
      <c r="D37" s="1" t="s">
        <v>2392</v>
      </c>
      <c r="E37" s="1" t="s">
        <v>2393</v>
      </c>
      <c r="F37" s="1">
        <v>361</v>
      </c>
      <c r="G37" s="1">
        <v>55</v>
      </c>
      <c r="H37" s="1">
        <v>15.24</v>
      </c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 ht="45" customHeight="1" x14ac:dyDescent="0.25">
      <c r="A38" s="1" t="s">
        <v>1133</v>
      </c>
      <c r="B38" s="1" t="s">
        <v>1191</v>
      </c>
      <c r="C38" s="1" t="s">
        <v>499</v>
      </c>
      <c r="D38" s="1" t="s">
        <v>2395</v>
      </c>
      <c r="E38" s="1" t="s">
        <v>3928</v>
      </c>
      <c r="F38" s="1">
        <v>322</v>
      </c>
      <c r="G38" s="1">
        <v>98</v>
      </c>
      <c r="H38" s="1">
        <v>30.43</v>
      </c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 ht="45" customHeight="1" x14ac:dyDescent="0.25">
      <c r="A39" s="1" t="s">
        <v>1133</v>
      </c>
      <c r="B39" s="1" t="s">
        <v>1191</v>
      </c>
      <c r="C39" s="1" t="s">
        <v>499</v>
      </c>
      <c r="D39" s="1" t="s">
        <v>2398</v>
      </c>
      <c r="E39" s="1" t="s">
        <v>3929</v>
      </c>
      <c r="F39" s="1">
        <v>237</v>
      </c>
      <c r="G39" s="1">
        <v>72</v>
      </c>
      <c r="H39" s="1">
        <v>30.38</v>
      </c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 ht="45" customHeight="1" x14ac:dyDescent="0.25">
      <c r="A40" s="1" t="s">
        <v>1133</v>
      </c>
      <c r="B40" s="1" t="s">
        <v>1191</v>
      </c>
      <c r="C40" s="1" t="s">
        <v>499</v>
      </c>
      <c r="D40" s="1" t="s">
        <v>2399</v>
      </c>
      <c r="E40" s="1" t="s">
        <v>3930</v>
      </c>
      <c r="F40" s="1">
        <v>69</v>
      </c>
      <c r="G40" s="1">
        <v>19</v>
      </c>
      <c r="H40" s="1">
        <v>27.54</v>
      </c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 ht="45" customHeight="1" x14ac:dyDescent="0.25">
      <c r="A41" s="1" t="s">
        <v>1133</v>
      </c>
      <c r="B41" s="1" t="s">
        <v>1191</v>
      </c>
      <c r="C41" s="1" t="s">
        <v>499</v>
      </c>
      <c r="D41" s="1" t="s">
        <v>2191</v>
      </c>
      <c r="E41" s="1" t="s">
        <v>3931</v>
      </c>
      <c r="F41" s="1">
        <v>455</v>
      </c>
      <c r="G41" s="1">
        <v>157</v>
      </c>
      <c r="H41" s="1">
        <v>34.51</v>
      </c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 ht="45" customHeight="1" x14ac:dyDescent="0.25">
      <c r="A42" s="1" t="s">
        <v>1133</v>
      </c>
      <c r="B42" s="1" t="s">
        <v>1191</v>
      </c>
      <c r="C42" s="1" t="s">
        <v>499</v>
      </c>
      <c r="D42" s="1" t="s">
        <v>2400</v>
      </c>
      <c r="E42" s="1" t="s">
        <v>3932</v>
      </c>
      <c r="F42" s="1">
        <v>1045</v>
      </c>
      <c r="G42" s="1">
        <v>277</v>
      </c>
      <c r="H42" s="1">
        <v>26.51</v>
      </c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 ht="45" customHeight="1" x14ac:dyDescent="0.25">
      <c r="A43" s="1" t="s">
        <v>1133</v>
      </c>
      <c r="B43" s="1" t="s">
        <v>1191</v>
      </c>
      <c r="C43" s="1" t="s">
        <v>499</v>
      </c>
      <c r="D43" s="1" t="s">
        <v>2401</v>
      </c>
      <c r="E43" s="1" t="s">
        <v>2402</v>
      </c>
      <c r="F43" s="1">
        <v>1629</v>
      </c>
      <c r="G43" s="1">
        <v>357</v>
      </c>
      <c r="H43" s="1">
        <v>21.92</v>
      </c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 ht="45" customHeight="1" x14ac:dyDescent="0.25">
      <c r="A44" s="1" t="s">
        <v>1133</v>
      </c>
      <c r="B44" s="1" t="s">
        <v>1241</v>
      </c>
      <c r="C44" s="1" t="s">
        <v>499</v>
      </c>
      <c r="D44" s="1" t="s">
        <v>2404</v>
      </c>
      <c r="E44" s="1" t="s">
        <v>2405</v>
      </c>
      <c r="F44" s="1">
        <v>3535</v>
      </c>
      <c r="G44" s="1">
        <v>165</v>
      </c>
      <c r="H44" s="1">
        <v>4.67</v>
      </c>
    </row>
  </sheetData>
  <mergeCells count="17">
    <mergeCell ref="G27:G28"/>
    <mergeCell ref="H27:H28"/>
    <mergeCell ref="A2:I2"/>
    <mergeCell ref="B3:C3"/>
    <mergeCell ref="B27:C27"/>
    <mergeCell ref="D27:D28"/>
    <mergeCell ref="E27:E28"/>
    <mergeCell ref="F27:F28"/>
    <mergeCell ref="J1:AE3"/>
    <mergeCell ref="A26:H26"/>
    <mergeCell ref="A1:I1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1"/>
  <sheetViews>
    <sheetView zoomScale="70" zoomScaleNormal="70" workbookViewId="0">
      <selection activeCell="J4" sqref="J4"/>
    </sheetView>
  </sheetViews>
  <sheetFormatPr defaultColWidth="9.140625" defaultRowHeight="15" x14ac:dyDescent="0.25"/>
  <cols>
    <col min="1" max="1" width="20.7109375" style="11" customWidth="1"/>
    <col min="2" max="2" width="10.7109375" style="11" customWidth="1"/>
    <col min="3" max="3" width="20.7109375" style="11" customWidth="1"/>
    <col min="4" max="4" width="15.7109375" style="11" customWidth="1"/>
    <col min="5" max="5" width="27.140625" style="11" customWidth="1"/>
    <col min="6" max="8" width="15.7109375" style="11" customWidth="1"/>
    <col min="9" max="9" width="20.7109375" style="11" customWidth="1"/>
    <col min="10" max="31" width="30.7109375" style="11" customWidth="1"/>
    <col min="32" max="16384" width="9.140625" style="11"/>
  </cols>
  <sheetData>
    <row r="1" spans="1:31" s="8" customFormat="1" ht="29.45" customHeight="1" x14ac:dyDescent="0.25">
      <c r="A1" s="67" t="s">
        <v>126</v>
      </c>
      <c r="B1" s="67"/>
      <c r="C1" s="67"/>
      <c r="D1" s="67"/>
      <c r="E1" s="67"/>
      <c r="F1" s="67"/>
      <c r="G1" s="67"/>
      <c r="H1" s="67"/>
      <c r="I1" s="67"/>
      <c r="J1" s="66" t="s">
        <v>3307</v>
      </c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</row>
    <row r="2" spans="1:31" s="8" customFormat="1" ht="21" customHeight="1" x14ac:dyDescent="0.25">
      <c r="A2" s="71" t="s">
        <v>4263</v>
      </c>
      <c r="B2" s="72"/>
      <c r="C2" s="72"/>
      <c r="D2" s="72"/>
      <c r="E2" s="72"/>
      <c r="F2" s="72"/>
      <c r="G2" s="72"/>
      <c r="H2" s="72"/>
      <c r="I2" s="73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</row>
    <row r="3" spans="1:31" s="8" customFormat="1" ht="30" customHeight="1" x14ac:dyDescent="0.25">
      <c r="A3" s="39" t="s">
        <v>102</v>
      </c>
      <c r="B3" s="69" t="s">
        <v>4201</v>
      </c>
      <c r="C3" s="70"/>
      <c r="D3" s="64" t="s">
        <v>3</v>
      </c>
      <c r="E3" s="64" t="s">
        <v>4</v>
      </c>
      <c r="F3" s="64" t="s">
        <v>5</v>
      </c>
      <c r="G3" s="64" t="s">
        <v>6</v>
      </c>
      <c r="H3" s="64" t="s">
        <v>7</v>
      </c>
      <c r="I3" s="64" t="s">
        <v>101</v>
      </c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</row>
    <row r="4" spans="1:31" s="8" customFormat="1" ht="139.15" customHeight="1" x14ac:dyDescent="0.25">
      <c r="A4" s="39" t="s">
        <v>0</v>
      </c>
      <c r="B4" s="39" t="s">
        <v>4256</v>
      </c>
      <c r="C4" s="39" t="s">
        <v>2</v>
      </c>
      <c r="D4" s="64"/>
      <c r="E4" s="64"/>
      <c r="F4" s="64"/>
      <c r="G4" s="64"/>
      <c r="H4" s="64"/>
      <c r="I4" s="64"/>
      <c r="J4" s="29" t="s">
        <v>3317</v>
      </c>
      <c r="K4" s="29" t="s">
        <v>3318</v>
      </c>
      <c r="L4" s="29" t="s">
        <v>3319</v>
      </c>
      <c r="M4" s="29" t="s">
        <v>3320</v>
      </c>
      <c r="N4" s="29" t="s">
        <v>3321</v>
      </c>
      <c r="O4" s="29" t="s">
        <v>3322</v>
      </c>
      <c r="P4" s="29" t="s">
        <v>3323</v>
      </c>
      <c r="Q4" s="29" t="s">
        <v>3324</v>
      </c>
      <c r="R4" s="29" t="s">
        <v>3325</v>
      </c>
      <c r="S4" s="29" t="s">
        <v>3326</v>
      </c>
      <c r="T4" s="29" t="s">
        <v>3327</v>
      </c>
      <c r="U4" s="29" t="s">
        <v>3328</v>
      </c>
      <c r="V4" s="29" t="s">
        <v>3329</v>
      </c>
      <c r="W4" s="29" t="s">
        <v>3330</v>
      </c>
      <c r="X4" s="29" t="s">
        <v>3331</v>
      </c>
      <c r="Y4" s="29" t="s">
        <v>3332</v>
      </c>
      <c r="Z4" s="29" t="s">
        <v>3333</v>
      </c>
      <c r="AA4" s="29" t="s">
        <v>3334</v>
      </c>
      <c r="AB4" s="29" t="s">
        <v>3335</v>
      </c>
      <c r="AC4" s="29" t="s">
        <v>3336</v>
      </c>
      <c r="AD4" s="29" t="s">
        <v>3337</v>
      </c>
      <c r="AE4" s="29" t="s">
        <v>3338</v>
      </c>
    </row>
    <row r="5" spans="1:31" ht="45" customHeight="1" x14ac:dyDescent="0.25">
      <c r="A5" s="1" t="s">
        <v>1158</v>
      </c>
      <c r="B5" s="1" t="s">
        <v>9</v>
      </c>
      <c r="C5" s="1" t="s">
        <v>10</v>
      </c>
      <c r="D5" s="1" t="s">
        <v>1159</v>
      </c>
      <c r="E5" s="1" t="s">
        <v>3938</v>
      </c>
      <c r="F5" s="1">
        <v>20</v>
      </c>
      <c r="G5" s="1">
        <v>62</v>
      </c>
      <c r="H5" s="1">
        <v>310</v>
      </c>
      <c r="I5" s="6">
        <f>(J5+K5+L5+M5+N5+O5+P5+Q5+R5+S5+U5+V5+W5+X5+Z5+AA5+AB5+AE5)*100/18</f>
        <v>84.5</v>
      </c>
      <c r="J5" s="1" t="s">
        <v>29</v>
      </c>
      <c r="K5" s="1" t="s">
        <v>19</v>
      </c>
      <c r="L5" s="1" t="s">
        <v>29</v>
      </c>
      <c r="M5" s="1" t="s">
        <v>81</v>
      </c>
      <c r="N5" s="1" t="s">
        <v>22</v>
      </c>
      <c r="O5" s="1" t="s">
        <v>81</v>
      </c>
      <c r="P5" s="1" t="s">
        <v>59</v>
      </c>
      <c r="Q5" s="1" t="s">
        <v>59</v>
      </c>
      <c r="R5" s="1" t="s">
        <v>72</v>
      </c>
      <c r="S5" s="1" t="s">
        <v>3358</v>
      </c>
      <c r="T5" s="1" t="s">
        <v>4262</v>
      </c>
      <c r="U5" s="1" t="s">
        <v>72</v>
      </c>
      <c r="V5" s="1" t="s">
        <v>39</v>
      </c>
      <c r="W5" s="1" t="s">
        <v>22</v>
      </c>
      <c r="X5" s="1" t="s">
        <v>48</v>
      </c>
      <c r="Y5" s="1" t="s">
        <v>4262</v>
      </c>
      <c r="Z5" s="1" t="s">
        <v>81</v>
      </c>
      <c r="AA5" s="1" t="s">
        <v>81</v>
      </c>
      <c r="AB5" s="1" t="s">
        <v>48</v>
      </c>
      <c r="AC5" s="1" t="s">
        <v>4262</v>
      </c>
      <c r="AD5" s="1" t="s">
        <v>4262</v>
      </c>
      <c r="AE5" s="1" t="s">
        <v>22</v>
      </c>
    </row>
    <row r="6" spans="1:31" ht="45" customHeight="1" x14ac:dyDescent="0.25">
      <c r="A6" s="1" t="s">
        <v>1158</v>
      </c>
      <c r="B6" s="1" t="s">
        <v>9</v>
      </c>
      <c r="C6" s="1" t="s">
        <v>10</v>
      </c>
      <c r="D6" s="1" t="s">
        <v>1160</v>
      </c>
      <c r="E6" s="1" t="s">
        <v>1161</v>
      </c>
      <c r="F6" s="1">
        <v>42</v>
      </c>
      <c r="G6" s="1">
        <v>33</v>
      </c>
      <c r="H6" s="1">
        <v>78.569999999999993</v>
      </c>
      <c r="I6" s="6">
        <f t="shared" ref="I6:I32" si="0">(J6+K6+L6+M6+N6+O6+P6+Q6+R6+S6+U6+V6+W6+X6+Z6+AA6+AB6+AE6)*100/18</f>
        <v>80</v>
      </c>
      <c r="J6" s="1" t="s">
        <v>63</v>
      </c>
      <c r="K6" s="1" t="s">
        <v>19</v>
      </c>
      <c r="L6" s="1" t="s">
        <v>3682</v>
      </c>
      <c r="M6" s="1" t="s">
        <v>3362</v>
      </c>
      <c r="N6" s="1" t="s">
        <v>3445</v>
      </c>
      <c r="O6" s="1" t="s">
        <v>79</v>
      </c>
      <c r="P6" s="1" t="s">
        <v>15</v>
      </c>
      <c r="Q6" s="1" t="s">
        <v>19</v>
      </c>
      <c r="R6" s="1" t="s">
        <v>72</v>
      </c>
      <c r="S6" s="1" t="s">
        <v>81</v>
      </c>
      <c r="T6" s="1" t="s">
        <v>4262</v>
      </c>
      <c r="U6" s="1" t="s">
        <v>81</v>
      </c>
      <c r="V6" s="1" t="s">
        <v>76</v>
      </c>
      <c r="W6" s="1" t="s">
        <v>19</v>
      </c>
      <c r="X6" s="1" t="s">
        <v>72</v>
      </c>
      <c r="Y6" s="1" t="s">
        <v>4262</v>
      </c>
      <c r="Z6" s="1" t="s">
        <v>19</v>
      </c>
      <c r="AA6" s="1" t="s">
        <v>15</v>
      </c>
      <c r="AB6" s="1" t="s">
        <v>48</v>
      </c>
      <c r="AC6" s="1" t="s">
        <v>4262</v>
      </c>
      <c r="AD6" s="1" t="s">
        <v>4262</v>
      </c>
      <c r="AE6" s="1" t="s">
        <v>40</v>
      </c>
    </row>
    <row r="7" spans="1:31" ht="45" customHeight="1" x14ac:dyDescent="0.25">
      <c r="A7" s="1" t="s">
        <v>1158</v>
      </c>
      <c r="B7" s="1" t="s">
        <v>9</v>
      </c>
      <c r="C7" s="1" t="s">
        <v>10</v>
      </c>
      <c r="D7" s="1" t="s">
        <v>1162</v>
      </c>
      <c r="E7" s="1" t="s">
        <v>3939</v>
      </c>
      <c r="F7" s="1">
        <v>34</v>
      </c>
      <c r="G7" s="1">
        <v>18</v>
      </c>
      <c r="H7" s="1">
        <v>52.94</v>
      </c>
      <c r="I7" s="6">
        <f t="shared" si="0"/>
        <v>98.055555555555543</v>
      </c>
      <c r="J7" s="1" t="s">
        <v>13</v>
      </c>
      <c r="K7" s="1" t="s">
        <v>13</v>
      </c>
      <c r="L7" s="1" t="s">
        <v>50</v>
      </c>
      <c r="M7" s="1" t="s">
        <v>13</v>
      </c>
      <c r="N7" s="1" t="s">
        <v>19</v>
      </c>
      <c r="O7" s="1" t="s">
        <v>15</v>
      </c>
      <c r="P7" s="1" t="s">
        <v>13</v>
      </c>
      <c r="Q7" s="1" t="s">
        <v>13</v>
      </c>
      <c r="R7" s="1" t="s">
        <v>13</v>
      </c>
      <c r="S7" s="1" t="s">
        <v>15</v>
      </c>
      <c r="T7" s="1" t="s">
        <v>4262</v>
      </c>
      <c r="U7" s="1" t="s">
        <v>13</v>
      </c>
      <c r="V7" s="1" t="s">
        <v>13</v>
      </c>
      <c r="W7" s="1" t="s">
        <v>13</v>
      </c>
      <c r="X7" s="1" t="s">
        <v>13</v>
      </c>
      <c r="Y7" s="1" t="s">
        <v>4262</v>
      </c>
      <c r="Z7" s="1" t="s">
        <v>13</v>
      </c>
      <c r="AA7" s="1" t="s">
        <v>13</v>
      </c>
      <c r="AB7" s="1" t="s">
        <v>13</v>
      </c>
      <c r="AC7" s="1" t="s">
        <v>4262</v>
      </c>
      <c r="AD7" s="1" t="s">
        <v>4262</v>
      </c>
      <c r="AE7" s="1" t="s">
        <v>13</v>
      </c>
    </row>
    <row r="8" spans="1:31" ht="45" customHeight="1" x14ac:dyDescent="0.25">
      <c r="A8" s="1" t="s">
        <v>1158</v>
      </c>
      <c r="B8" s="1" t="s">
        <v>9</v>
      </c>
      <c r="C8" s="1" t="s">
        <v>10</v>
      </c>
      <c r="D8" s="1" t="s">
        <v>1163</v>
      </c>
      <c r="E8" s="1" t="s">
        <v>3940</v>
      </c>
      <c r="F8" s="1">
        <v>13</v>
      </c>
      <c r="G8" s="1">
        <v>13</v>
      </c>
      <c r="H8" s="1">
        <v>100</v>
      </c>
      <c r="I8" s="6">
        <f t="shared" si="0"/>
        <v>100</v>
      </c>
      <c r="J8" s="1" t="s">
        <v>13</v>
      </c>
      <c r="K8" s="1" t="s">
        <v>13</v>
      </c>
      <c r="L8" s="1" t="s">
        <v>13</v>
      </c>
      <c r="M8" s="1" t="s">
        <v>13</v>
      </c>
      <c r="N8" s="1" t="s">
        <v>13</v>
      </c>
      <c r="O8" s="1" t="s">
        <v>13</v>
      </c>
      <c r="P8" s="1" t="s">
        <v>13</v>
      </c>
      <c r="Q8" s="1" t="s">
        <v>13</v>
      </c>
      <c r="R8" s="1" t="s">
        <v>13</v>
      </c>
      <c r="S8" s="1" t="s">
        <v>13</v>
      </c>
      <c r="T8" s="1" t="s">
        <v>4262</v>
      </c>
      <c r="U8" s="1" t="s">
        <v>13</v>
      </c>
      <c r="V8" s="1" t="s">
        <v>13</v>
      </c>
      <c r="W8" s="1" t="s">
        <v>13</v>
      </c>
      <c r="X8" s="1" t="s">
        <v>13</v>
      </c>
      <c r="Y8" s="1" t="s">
        <v>4262</v>
      </c>
      <c r="Z8" s="1" t="s">
        <v>13</v>
      </c>
      <c r="AA8" s="1" t="s">
        <v>13</v>
      </c>
      <c r="AB8" s="1" t="s">
        <v>13</v>
      </c>
      <c r="AC8" s="1" t="s">
        <v>4262</v>
      </c>
      <c r="AD8" s="1" t="s">
        <v>4262</v>
      </c>
      <c r="AE8" s="1" t="s">
        <v>13</v>
      </c>
    </row>
    <row r="9" spans="1:31" ht="45" customHeight="1" x14ac:dyDescent="0.25">
      <c r="A9" s="1" t="s">
        <v>1158</v>
      </c>
      <c r="B9" s="1" t="s">
        <v>9</v>
      </c>
      <c r="C9" s="1" t="s">
        <v>10</v>
      </c>
      <c r="D9" s="1" t="s">
        <v>1164</v>
      </c>
      <c r="E9" s="1" t="s">
        <v>1165</v>
      </c>
      <c r="F9" s="1">
        <v>11</v>
      </c>
      <c r="G9" s="1">
        <v>12</v>
      </c>
      <c r="H9" s="1">
        <v>109.09</v>
      </c>
      <c r="I9" s="6">
        <f t="shared" si="0"/>
        <v>88.222222222222229</v>
      </c>
      <c r="J9" s="1" t="s">
        <v>13</v>
      </c>
      <c r="K9" s="1" t="s">
        <v>13</v>
      </c>
      <c r="L9" s="1" t="s">
        <v>14</v>
      </c>
      <c r="M9" s="1" t="s">
        <v>14</v>
      </c>
      <c r="N9" s="1" t="s">
        <v>55</v>
      </c>
      <c r="O9" s="1" t="s">
        <v>59</v>
      </c>
      <c r="P9" s="1" t="s">
        <v>30</v>
      </c>
      <c r="Q9" s="1" t="s">
        <v>14</v>
      </c>
      <c r="R9" s="1" t="s">
        <v>14</v>
      </c>
      <c r="S9" s="1" t="s">
        <v>39</v>
      </c>
      <c r="T9" s="1" t="s">
        <v>4262</v>
      </c>
      <c r="U9" s="1" t="s">
        <v>14</v>
      </c>
      <c r="V9" s="1" t="s">
        <v>59</v>
      </c>
      <c r="W9" s="1" t="s">
        <v>14</v>
      </c>
      <c r="X9" s="1" t="s">
        <v>59</v>
      </c>
      <c r="Y9" s="1" t="s">
        <v>4262</v>
      </c>
      <c r="Z9" s="1" t="s">
        <v>59</v>
      </c>
      <c r="AA9" s="1" t="s">
        <v>14</v>
      </c>
      <c r="AB9" s="1" t="s">
        <v>59</v>
      </c>
      <c r="AC9" s="1" t="s">
        <v>4262</v>
      </c>
      <c r="AD9" s="1" t="s">
        <v>4262</v>
      </c>
      <c r="AE9" s="1" t="s">
        <v>14</v>
      </c>
    </row>
    <row r="10" spans="1:31" ht="45" customHeight="1" x14ac:dyDescent="0.25">
      <c r="A10" s="1" t="s">
        <v>1158</v>
      </c>
      <c r="B10" s="1" t="s">
        <v>9</v>
      </c>
      <c r="C10" s="1" t="s">
        <v>10</v>
      </c>
      <c r="D10" s="1" t="s">
        <v>1166</v>
      </c>
      <c r="E10" s="1" t="s">
        <v>1167</v>
      </c>
      <c r="F10" s="1">
        <v>167</v>
      </c>
      <c r="G10" s="1">
        <v>92</v>
      </c>
      <c r="H10" s="1">
        <v>55.09</v>
      </c>
      <c r="I10" s="6">
        <f t="shared" si="0"/>
        <v>91</v>
      </c>
      <c r="J10" s="1" t="s">
        <v>44</v>
      </c>
      <c r="K10" s="1" t="s">
        <v>70</v>
      </c>
      <c r="L10" s="1" t="s">
        <v>59</v>
      </c>
      <c r="M10" s="1" t="s">
        <v>18</v>
      </c>
      <c r="N10" s="1" t="s">
        <v>40</v>
      </c>
      <c r="O10" s="1" t="s">
        <v>29</v>
      </c>
      <c r="P10" s="1" t="s">
        <v>70</v>
      </c>
      <c r="Q10" s="1" t="s">
        <v>81</v>
      </c>
      <c r="R10" s="1" t="s">
        <v>29</v>
      </c>
      <c r="S10" s="1" t="s">
        <v>192</v>
      </c>
      <c r="T10" s="1" t="s">
        <v>4262</v>
      </c>
      <c r="U10" s="1" t="s">
        <v>29</v>
      </c>
      <c r="V10" s="1" t="s">
        <v>48</v>
      </c>
      <c r="W10" s="1" t="s">
        <v>48</v>
      </c>
      <c r="X10" s="1" t="s">
        <v>29</v>
      </c>
      <c r="Y10" s="1" t="s">
        <v>4262</v>
      </c>
      <c r="Z10" s="1" t="s">
        <v>15</v>
      </c>
      <c r="AA10" s="1" t="s">
        <v>29</v>
      </c>
      <c r="AB10" s="1" t="s">
        <v>70</v>
      </c>
      <c r="AC10" s="1" t="s">
        <v>4262</v>
      </c>
      <c r="AD10" s="1" t="s">
        <v>4262</v>
      </c>
      <c r="AE10" s="1" t="s">
        <v>15</v>
      </c>
    </row>
    <row r="11" spans="1:31" ht="45" customHeight="1" x14ac:dyDescent="0.25">
      <c r="A11" s="1" t="s">
        <v>1158</v>
      </c>
      <c r="B11" s="1" t="s">
        <v>9</v>
      </c>
      <c r="C11" s="1" t="s">
        <v>10</v>
      </c>
      <c r="D11" s="1" t="s">
        <v>1168</v>
      </c>
      <c r="E11" s="1" t="s">
        <v>1169</v>
      </c>
      <c r="F11" s="1">
        <v>87</v>
      </c>
      <c r="G11" s="1">
        <v>60</v>
      </c>
      <c r="H11" s="1">
        <v>68.97</v>
      </c>
      <c r="I11" s="6">
        <f t="shared" si="0"/>
        <v>95.222222222222229</v>
      </c>
      <c r="J11" s="1" t="s">
        <v>70</v>
      </c>
      <c r="K11" s="1" t="s">
        <v>44</v>
      </c>
      <c r="L11" s="1" t="s">
        <v>45</v>
      </c>
      <c r="M11" s="1" t="s">
        <v>29</v>
      </c>
      <c r="N11" s="1" t="s">
        <v>14</v>
      </c>
      <c r="O11" s="1" t="s">
        <v>70</v>
      </c>
      <c r="P11" s="1" t="s">
        <v>44</v>
      </c>
      <c r="Q11" s="1" t="s">
        <v>29</v>
      </c>
      <c r="R11" s="1" t="s">
        <v>45</v>
      </c>
      <c r="S11" s="1" t="s">
        <v>48</v>
      </c>
      <c r="T11" s="1" t="s">
        <v>4262</v>
      </c>
      <c r="U11" s="1" t="s">
        <v>70</v>
      </c>
      <c r="V11" s="1" t="s">
        <v>45</v>
      </c>
      <c r="W11" s="1" t="s">
        <v>69</v>
      </c>
      <c r="X11" s="1" t="s">
        <v>70</v>
      </c>
      <c r="Y11" s="1" t="s">
        <v>4262</v>
      </c>
      <c r="Z11" s="1" t="s">
        <v>45</v>
      </c>
      <c r="AA11" s="1" t="s">
        <v>44</v>
      </c>
      <c r="AB11" s="1" t="s">
        <v>44</v>
      </c>
      <c r="AC11" s="1" t="s">
        <v>4262</v>
      </c>
      <c r="AD11" s="1" t="s">
        <v>4262</v>
      </c>
      <c r="AE11" s="1" t="s">
        <v>45</v>
      </c>
    </row>
    <row r="12" spans="1:31" ht="45" customHeight="1" x14ac:dyDescent="0.25">
      <c r="A12" s="1" t="s">
        <v>1158</v>
      </c>
      <c r="B12" s="1" t="s">
        <v>9</v>
      </c>
      <c r="C12" s="1" t="s">
        <v>10</v>
      </c>
      <c r="D12" s="1" t="s">
        <v>1170</v>
      </c>
      <c r="E12" s="1" t="s">
        <v>1171</v>
      </c>
      <c r="F12" s="1">
        <v>32</v>
      </c>
      <c r="G12" s="1">
        <v>30</v>
      </c>
      <c r="H12" s="1">
        <v>93.75</v>
      </c>
      <c r="I12" s="6">
        <f t="shared" si="0"/>
        <v>95.944444444444457</v>
      </c>
      <c r="J12" s="1" t="s">
        <v>70</v>
      </c>
      <c r="K12" s="1" t="s">
        <v>44</v>
      </c>
      <c r="L12" s="1" t="s">
        <v>44</v>
      </c>
      <c r="M12" s="1" t="s">
        <v>44</v>
      </c>
      <c r="N12" s="1" t="s">
        <v>76</v>
      </c>
      <c r="O12" s="1" t="s">
        <v>44</v>
      </c>
      <c r="P12" s="1" t="s">
        <v>44</v>
      </c>
      <c r="Q12" s="1" t="s">
        <v>44</v>
      </c>
      <c r="R12" s="1" t="s">
        <v>44</v>
      </c>
      <c r="S12" s="1" t="s">
        <v>40</v>
      </c>
      <c r="T12" s="1" t="s">
        <v>4262</v>
      </c>
      <c r="U12" s="1" t="s">
        <v>44</v>
      </c>
      <c r="V12" s="1" t="s">
        <v>44</v>
      </c>
      <c r="W12" s="1" t="s">
        <v>44</v>
      </c>
      <c r="X12" s="1" t="s">
        <v>44</v>
      </c>
      <c r="Y12" s="1" t="s">
        <v>4262</v>
      </c>
      <c r="Z12" s="1" t="s">
        <v>44</v>
      </c>
      <c r="AA12" s="1" t="s">
        <v>44</v>
      </c>
      <c r="AB12" s="1" t="s">
        <v>44</v>
      </c>
      <c r="AC12" s="1" t="s">
        <v>4262</v>
      </c>
      <c r="AD12" s="1" t="s">
        <v>4262</v>
      </c>
      <c r="AE12" s="1" t="s">
        <v>44</v>
      </c>
    </row>
    <row r="13" spans="1:31" ht="45" customHeight="1" x14ac:dyDescent="0.25">
      <c r="A13" s="1" t="s">
        <v>1158</v>
      </c>
      <c r="B13" s="1" t="s">
        <v>9</v>
      </c>
      <c r="C13" s="1" t="s">
        <v>10</v>
      </c>
      <c r="D13" s="1" t="s">
        <v>1172</v>
      </c>
      <c r="E13" s="1" t="s">
        <v>1173</v>
      </c>
      <c r="F13" s="1">
        <v>31</v>
      </c>
      <c r="G13" s="1">
        <v>16</v>
      </c>
      <c r="H13" s="1">
        <v>51.61</v>
      </c>
      <c r="I13" s="6">
        <f t="shared" si="0"/>
        <v>99.666666666666657</v>
      </c>
      <c r="J13" s="1" t="s">
        <v>13</v>
      </c>
      <c r="K13" s="1" t="s">
        <v>13</v>
      </c>
      <c r="L13" s="1" t="s">
        <v>13</v>
      </c>
      <c r="M13" s="1" t="s">
        <v>13</v>
      </c>
      <c r="N13" s="1" t="s">
        <v>13</v>
      </c>
      <c r="O13" s="1" t="s">
        <v>13</v>
      </c>
      <c r="P13" s="1" t="s">
        <v>13</v>
      </c>
      <c r="Q13" s="1" t="s">
        <v>13</v>
      </c>
      <c r="R13" s="1" t="s">
        <v>13</v>
      </c>
      <c r="S13" s="1" t="s">
        <v>13</v>
      </c>
      <c r="T13" s="1" t="s">
        <v>4262</v>
      </c>
      <c r="U13" s="1" t="s">
        <v>13</v>
      </c>
      <c r="V13" s="1" t="s">
        <v>13</v>
      </c>
      <c r="W13" s="1" t="s">
        <v>15</v>
      </c>
      <c r="X13" s="1" t="s">
        <v>13</v>
      </c>
      <c r="Y13" s="1" t="s">
        <v>4262</v>
      </c>
      <c r="Z13" s="1" t="s">
        <v>13</v>
      </c>
      <c r="AA13" s="1" t="s">
        <v>13</v>
      </c>
      <c r="AB13" s="1" t="s">
        <v>13</v>
      </c>
      <c r="AC13" s="1" t="s">
        <v>4262</v>
      </c>
      <c r="AD13" s="1" t="s">
        <v>4262</v>
      </c>
      <c r="AE13" s="1" t="s">
        <v>13</v>
      </c>
    </row>
    <row r="14" spans="1:31" ht="45" customHeight="1" x14ac:dyDescent="0.25">
      <c r="A14" s="1" t="s">
        <v>1158</v>
      </c>
      <c r="B14" s="1" t="s">
        <v>9</v>
      </c>
      <c r="C14" s="1" t="s">
        <v>10</v>
      </c>
      <c r="D14" s="1" t="s">
        <v>1174</v>
      </c>
      <c r="E14" s="1" t="s">
        <v>1175</v>
      </c>
      <c r="F14" s="1">
        <v>127</v>
      </c>
      <c r="G14" s="1">
        <v>102</v>
      </c>
      <c r="H14" s="1">
        <v>80.31</v>
      </c>
      <c r="I14" s="6">
        <f t="shared" si="0"/>
        <v>96.166666666666657</v>
      </c>
      <c r="J14" s="1" t="s">
        <v>44</v>
      </c>
      <c r="K14" s="1" t="s">
        <v>70</v>
      </c>
      <c r="L14" s="1" t="s">
        <v>44</v>
      </c>
      <c r="M14" s="1" t="s">
        <v>70</v>
      </c>
      <c r="N14" s="1" t="s">
        <v>44</v>
      </c>
      <c r="O14" s="1" t="s">
        <v>44</v>
      </c>
      <c r="P14" s="1" t="s">
        <v>70</v>
      </c>
      <c r="Q14" s="1" t="s">
        <v>70</v>
      </c>
      <c r="R14" s="1" t="s">
        <v>70</v>
      </c>
      <c r="S14" s="1" t="s">
        <v>15</v>
      </c>
      <c r="T14" s="1" t="s">
        <v>4262</v>
      </c>
      <c r="U14" s="1" t="s">
        <v>44</v>
      </c>
      <c r="V14" s="1" t="s">
        <v>15</v>
      </c>
      <c r="W14" s="1" t="s">
        <v>70</v>
      </c>
      <c r="X14" s="1" t="s">
        <v>44</v>
      </c>
      <c r="Y14" s="1" t="s">
        <v>4262</v>
      </c>
      <c r="Z14" s="1" t="s">
        <v>70</v>
      </c>
      <c r="AA14" s="1" t="s">
        <v>70</v>
      </c>
      <c r="AB14" s="1" t="s">
        <v>70</v>
      </c>
      <c r="AC14" s="1" t="s">
        <v>4262</v>
      </c>
      <c r="AD14" s="1" t="s">
        <v>4262</v>
      </c>
      <c r="AE14" s="1" t="s">
        <v>44</v>
      </c>
    </row>
    <row r="15" spans="1:31" ht="45" customHeight="1" x14ac:dyDescent="0.25">
      <c r="A15" s="1" t="s">
        <v>1158</v>
      </c>
      <c r="B15" s="1" t="s">
        <v>9</v>
      </c>
      <c r="C15" s="1" t="s">
        <v>10</v>
      </c>
      <c r="D15" s="1" t="s">
        <v>1176</v>
      </c>
      <c r="E15" s="1" t="s">
        <v>945</v>
      </c>
      <c r="F15" s="1">
        <v>137</v>
      </c>
      <c r="G15" s="1">
        <v>80</v>
      </c>
      <c r="H15" s="1">
        <v>58.39</v>
      </c>
      <c r="I15" s="6">
        <f t="shared" si="0"/>
        <v>98.388888888888886</v>
      </c>
      <c r="J15" s="1" t="s">
        <v>68</v>
      </c>
      <c r="K15" s="1" t="s">
        <v>68</v>
      </c>
      <c r="L15" s="1" t="s">
        <v>68</v>
      </c>
      <c r="M15" s="1" t="s">
        <v>69</v>
      </c>
      <c r="N15" s="1" t="s">
        <v>68</v>
      </c>
      <c r="O15" s="1" t="s">
        <v>68</v>
      </c>
      <c r="P15" s="1" t="s">
        <v>68</v>
      </c>
      <c r="Q15" s="1" t="s">
        <v>69</v>
      </c>
      <c r="R15" s="1" t="s">
        <v>69</v>
      </c>
      <c r="S15" s="1" t="s">
        <v>70</v>
      </c>
      <c r="T15" s="1" t="s">
        <v>4262</v>
      </c>
      <c r="U15" s="1" t="s">
        <v>44</v>
      </c>
      <c r="V15" s="1" t="s">
        <v>68</v>
      </c>
      <c r="W15" s="1" t="s">
        <v>68</v>
      </c>
      <c r="X15" s="1" t="s">
        <v>68</v>
      </c>
      <c r="Y15" s="1" t="s">
        <v>4262</v>
      </c>
      <c r="Z15" s="1" t="s">
        <v>44</v>
      </c>
      <c r="AA15" s="1" t="s">
        <v>68</v>
      </c>
      <c r="AB15" s="1" t="s">
        <v>68</v>
      </c>
      <c r="AC15" s="1" t="s">
        <v>4262</v>
      </c>
      <c r="AD15" s="1" t="s">
        <v>4262</v>
      </c>
      <c r="AE15" s="1" t="s">
        <v>69</v>
      </c>
    </row>
    <row r="16" spans="1:31" ht="45" customHeight="1" x14ac:dyDescent="0.25">
      <c r="A16" s="1" t="s">
        <v>1158</v>
      </c>
      <c r="B16" s="1" t="s">
        <v>9</v>
      </c>
      <c r="C16" s="1" t="s">
        <v>10</v>
      </c>
      <c r="D16" s="1" t="s">
        <v>1177</v>
      </c>
      <c r="E16" s="1" t="s">
        <v>3941</v>
      </c>
      <c r="F16" s="1">
        <v>166</v>
      </c>
      <c r="G16" s="1">
        <v>107</v>
      </c>
      <c r="H16" s="1">
        <v>64.459999999999994</v>
      </c>
      <c r="I16" s="6">
        <f t="shared" si="0"/>
        <v>97</v>
      </c>
      <c r="J16" s="1" t="s">
        <v>69</v>
      </c>
      <c r="K16" s="1" t="s">
        <v>69</v>
      </c>
      <c r="L16" s="1" t="s">
        <v>44</v>
      </c>
      <c r="M16" s="1" t="s">
        <v>70</v>
      </c>
      <c r="N16" s="1" t="s">
        <v>45</v>
      </c>
      <c r="O16" s="1" t="s">
        <v>69</v>
      </c>
      <c r="P16" s="1" t="s">
        <v>69</v>
      </c>
      <c r="Q16" s="1" t="s">
        <v>70</v>
      </c>
      <c r="R16" s="1" t="s">
        <v>69</v>
      </c>
      <c r="S16" s="1" t="s">
        <v>70</v>
      </c>
      <c r="T16" s="1" t="s">
        <v>4262</v>
      </c>
      <c r="U16" s="1" t="s">
        <v>69</v>
      </c>
      <c r="V16" s="1" t="s">
        <v>70</v>
      </c>
      <c r="W16" s="1" t="s">
        <v>70</v>
      </c>
      <c r="X16" s="1" t="s">
        <v>45</v>
      </c>
      <c r="Y16" s="1" t="s">
        <v>4262</v>
      </c>
      <c r="Z16" s="1" t="s">
        <v>69</v>
      </c>
      <c r="AA16" s="1" t="s">
        <v>69</v>
      </c>
      <c r="AB16" s="1" t="s">
        <v>44</v>
      </c>
      <c r="AC16" s="1" t="s">
        <v>4262</v>
      </c>
      <c r="AD16" s="1" t="s">
        <v>4262</v>
      </c>
      <c r="AE16" s="1" t="s">
        <v>69</v>
      </c>
    </row>
    <row r="17" spans="1:31" ht="45" customHeight="1" x14ac:dyDescent="0.25">
      <c r="A17" s="1" t="s">
        <v>1158</v>
      </c>
      <c r="B17" s="1" t="s">
        <v>9</v>
      </c>
      <c r="C17" s="1" t="s">
        <v>10</v>
      </c>
      <c r="D17" s="1" t="s">
        <v>1178</v>
      </c>
      <c r="E17" s="1" t="s">
        <v>1179</v>
      </c>
      <c r="F17" s="1">
        <v>95</v>
      </c>
      <c r="G17" s="1">
        <v>67</v>
      </c>
      <c r="H17" s="1">
        <v>70.53</v>
      </c>
      <c r="I17" s="6">
        <f t="shared" si="0"/>
        <v>93.999999999999972</v>
      </c>
      <c r="J17" s="1" t="s">
        <v>15</v>
      </c>
      <c r="K17" s="1" t="s">
        <v>15</v>
      </c>
      <c r="L17" s="1" t="s">
        <v>15</v>
      </c>
      <c r="M17" s="1" t="s">
        <v>15</v>
      </c>
      <c r="N17" s="1" t="s">
        <v>15</v>
      </c>
      <c r="O17" s="1" t="s">
        <v>15</v>
      </c>
      <c r="P17" s="1" t="s">
        <v>15</v>
      </c>
      <c r="Q17" s="1" t="s">
        <v>15</v>
      </c>
      <c r="R17" s="1" t="s">
        <v>15</v>
      </c>
      <c r="S17" s="1" t="s">
        <v>15</v>
      </c>
      <c r="T17" s="1" t="s">
        <v>4262</v>
      </c>
      <c r="U17" s="1" t="s">
        <v>15</v>
      </c>
      <c r="V17" s="1" t="s">
        <v>15</v>
      </c>
      <c r="W17" s="1" t="s">
        <v>15</v>
      </c>
      <c r="X17" s="1" t="s">
        <v>15</v>
      </c>
      <c r="Y17" s="1" t="s">
        <v>4262</v>
      </c>
      <c r="Z17" s="1" t="s">
        <v>15</v>
      </c>
      <c r="AA17" s="1" t="s">
        <v>15</v>
      </c>
      <c r="AB17" s="1" t="s">
        <v>15</v>
      </c>
      <c r="AC17" s="1" t="s">
        <v>4262</v>
      </c>
      <c r="AD17" s="1" t="s">
        <v>4262</v>
      </c>
      <c r="AE17" s="1" t="s">
        <v>15</v>
      </c>
    </row>
    <row r="18" spans="1:31" ht="45" customHeight="1" x14ac:dyDescent="0.25">
      <c r="A18" s="1" t="s">
        <v>1158</v>
      </c>
      <c r="B18" s="1" t="s">
        <v>9</v>
      </c>
      <c r="C18" s="1" t="s">
        <v>10</v>
      </c>
      <c r="D18" s="1" t="s">
        <v>1180</v>
      </c>
      <c r="E18" s="1" t="s">
        <v>1181</v>
      </c>
      <c r="F18" s="1">
        <v>21</v>
      </c>
      <c r="G18" s="1">
        <v>16</v>
      </c>
      <c r="H18" s="1">
        <v>76.19</v>
      </c>
      <c r="I18" s="6">
        <f t="shared" si="0"/>
        <v>93.666666666666643</v>
      </c>
      <c r="J18" s="1" t="s">
        <v>15</v>
      </c>
      <c r="K18" s="1" t="s">
        <v>15</v>
      </c>
      <c r="L18" s="1" t="s">
        <v>15</v>
      </c>
      <c r="M18" s="1" t="s">
        <v>15</v>
      </c>
      <c r="N18" s="1" t="s">
        <v>19</v>
      </c>
      <c r="O18" s="1" t="s">
        <v>15</v>
      </c>
      <c r="P18" s="1" t="s">
        <v>15</v>
      </c>
      <c r="Q18" s="1" t="s">
        <v>15</v>
      </c>
      <c r="R18" s="1" t="s">
        <v>15</v>
      </c>
      <c r="S18" s="1" t="s">
        <v>15</v>
      </c>
      <c r="T18" s="1" t="s">
        <v>4262</v>
      </c>
      <c r="U18" s="1" t="s">
        <v>15</v>
      </c>
      <c r="V18" s="1" t="s">
        <v>15</v>
      </c>
      <c r="W18" s="1" t="s">
        <v>15</v>
      </c>
      <c r="X18" s="1" t="s">
        <v>15</v>
      </c>
      <c r="Y18" s="1" t="s">
        <v>4262</v>
      </c>
      <c r="Z18" s="1" t="s">
        <v>15</v>
      </c>
      <c r="AA18" s="1" t="s">
        <v>15</v>
      </c>
      <c r="AB18" s="1" t="s">
        <v>15</v>
      </c>
      <c r="AC18" s="1" t="s">
        <v>4262</v>
      </c>
      <c r="AD18" s="1" t="s">
        <v>4262</v>
      </c>
      <c r="AE18" s="1" t="s">
        <v>15</v>
      </c>
    </row>
    <row r="19" spans="1:31" ht="45" customHeight="1" x14ac:dyDescent="0.25">
      <c r="A19" s="1" t="s">
        <v>1158</v>
      </c>
      <c r="B19" s="1" t="s">
        <v>9</v>
      </c>
      <c r="C19" s="1" t="s">
        <v>10</v>
      </c>
      <c r="D19" s="1" t="s">
        <v>1182</v>
      </c>
      <c r="E19" s="1" t="s">
        <v>1183</v>
      </c>
      <c r="F19" s="1">
        <v>15</v>
      </c>
      <c r="G19" s="1">
        <v>15</v>
      </c>
      <c r="H19" s="1">
        <v>100</v>
      </c>
      <c r="I19" s="6">
        <f t="shared" si="0"/>
        <v>95.1111111111111</v>
      </c>
      <c r="J19" s="1" t="s">
        <v>13</v>
      </c>
      <c r="K19" s="1" t="s">
        <v>29</v>
      </c>
      <c r="L19" s="1" t="s">
        <v>13</v>
      </c>
      <c r="M19" s="1" t="s">
        <v>13</v>
      </c>
      <c r="N19" s="1" t="s">
        <v>30</v>
      </c>
      <c r="O19" s="1" t="s">
        <v>29</v>
      </c>
      <c r="P19" s="1" t="s">
        <v>13</v>
      </c>
      <c r="Q19" s="1" t="s">
        <v>13</v>
      </c>
      <c r="R19" s="1" t="s">
        <v>13</v>
      </c>
      <c r="S19" s="1" t="s">
        <v>48</v>
      </c>
      <c r="T19" s="1" t="s">
        <v>4262</v>
      </c>
      <c r="U19" s="1" t="s">
        <v>29</v>
      </c>
      <c r="V19" s="1" t="s">
        <v>18</v>
      </c>
      <c r="W19" s="1" t="s">
        <v>18</v>
      </c>
      <c r="X19" s="1" t="s">
        <v>13</v>
      </c>
      <c r="Y19" s="1" t="s">
        <v>4262</v>
      </c>
      <c r="Z19" s="1" t="s">
        <v>13</v>
      </c>
      <c r="AA19" s="1" t="s">
        <v>29</v>
      </c>
      <c r="AB19" s="1" t="s">
        <v>13</v>
      </c>
      <c r="AC19" s="1" t="s">
        <v>4262</v>
      </c>
      <c r="AD19" s="1" t="s">
        <v>4262</v>
      </c>
      <c r="AE19" s="1" t="s">
        <v>13</v>
      </c>
    </row>
    <row r="20" spans="1:31" ht="45" customHeight="1" x14ac:dyDescent="0.25">
      <c r="A20" s="1" t="s">
        <v>1158</v>
      </c>
      <c r="B20" s="1" t="s">
        <v>9</v>
      </c>
      <c r="C20" s="1" t="s">
        <v>10</v>
      </c>
      <c r="D20" s="1" t="s">
        <v>1184</v>
      </c>
      <c r="E20" s="1" t="s">
        <v>1185</v>
      </c>
      <c r="F20" s="1">
        <v>156</v>
      </c>
      <c r="G20" s="1">
        <v>98</v>
      </c>
      <c r="H20" s="1">
        <v>62.82</v>
      </c>
      <c r="I20" s="6">
        <f t="shared" si="0"/>
        <v>91.5</v>
      </c>
      <c r="J20" s="1" t="s">
        <v>69</v>
      </c>
      <c r="K20" s="1" t="s">
        <v>14</v>
      </c>
      <c r="L20" s="1" t="s">
        <v>81</v>
      </c>
      <c r="M20" s="1" t="s">
        <v>40</v>
      </c>
      <c r="N20" s="1" t="s">
        <v>50</v>
      </c>
      <c r="O20" s="1" t="s">
        <v>18</v>
      </c>
      <c r="P20" s="1" t="s">
        <v>69</v>
      </c>
      <c r="Q20" s="1" t="s">
        <v>19</v>
      </c>
      <c r="R20" s="1" t="s">
        <v>14</v>
      </c>
      <c r="S20" s="1" t="s">
        <v>81</v>
      </c>
      <c r="T20" s="1" t="s">
        <v>4262</v>
      </c>
      <c r="U20" s="1" t="s">
        <v>14</v>
      </c>
      <c r="V20" s="1" t="s">
        <v>81</v>
      </c>
      <c r="W20" s="1" t="s">
        <v>15</v>
      </c>
      <c r="X20" s="1" t="s">
        <v>15</v>
      </c>
      <c r="Y20" s="1" t="s">
        <v>4262</v>
      </c>
      <c r="Z20" s="1" t="s">
        <v>15</v>
      </c>
      <c r="AA20" s="1" t="s">
        <v>45</v>
      </c>
      <c r="AB20" s="1" t="s">
        <v>44</v>
      </c>
      <c r="AC20" s="1" t="s">
        <v>4262</v>
      </c>
      <c r="AD20" s="1" t="s">
        <v>4262</v>
      </c>
      <c r="AE20" s="1" t="s">
        <v>45</v>
      </c>
    </row>
    <row r="21" spans="1:31" ht="45" customHeight="1" x14ac:dyDescent="0.25">
      <c r="A21" s="1" t="s">
        <v>1158</v>
      </c>
      <c r="B21" s="1" t="s">
        <v>9</v>
      </c>
      <c r="C21" s="1" t="s">
        <v>10</v>
      </c>
      <c r="D21" s="1" t="s">
        <v>1186</v>
      </c>
      <c r="E21" s="1" t="s">
        <v>1187</v>
      </c>
      <c r="F21" s="1">
        <v>29</v>
      </c>
      <c r="G21" s="1">
        <v>30</v>
      </c>
      <c r="H21" s="1">
        <v>103.45</v>
      </c>
      <c r="I21" s="6">
        <f t="shared" si="0"/>
        <v>93.277777777777786</v>
      </c>
      <c r="J21" s="1" t="s">
        <v>70</v>
      </c>
      <c r="K21" s="1" t="s">
        <v>44</v>
      </c>
      <c r="L21" s="1" t="s">
        <v>70</v>
      </c>
      <c r="M21" s="1" t="s">
        <v>29</v>
      </c>
      <c r="N21" s="1" t="s">
        <v>70</v>
      </c>
      <c r="O21" s="1" t="s">
        <v>29</v>
      </c>
      <c r="P21" s="1" t="s">
        <v>18</v>
      </c>
      <c r="Q21" s="1" t="s">
        <v>29</v>
      </c>
      <c r="R21" s="1" t="s">
        <v>29</v>
      </c>
      <c r="S21" s="1" t="s">
        <v>50</v>
      </c>
      <c r="T21" s="1" t="s">
        <v>4262</v>
      </c>
      <c r="U21" s="1" t="s">
        <v>40</v>
      </c>
      <c r="V21" s="1" t="s">
        <v>76</v>
      </c>
      <c r="W21" s="1" t="s">
        <v>29</v>
      </c>
      <c r="X21" s="1" t="s">
        <v>29</v>
      </c>
      <c r="Y21" s="1" t="s">
        <v>4262</v>
      </c>
      <c r="Z21" s="1" t="s">
        <v>44</v>
      </c>
      <c r="AA21" s="1" t="s">
        <v>44</v>
      </c>
      <c r="AB21" s="1" t="s">
        <v>44</v>
      </c>
      <c r="AC21" s="1" t="s">
        <v>4262</v>
      </c>
      <c r="AD21" s="1" t="s">
        <v>4262</v>
      </c>
      <c r="AE21" s="1" t="s">
        <v>29</v>
      </c>
    </row>
    <row r="22" spans="1:31" ht="45" customHeight="1" x14ac:dyDescent="0.25">
      <c r="A22" s="1" t="s">
        <v>1158</v>
      </c>
      <c r="B22" s="1" t="s">
        <v>9</v>
      </c>
      <c r="C22" s="1" t="s">
        <v>10</v>
      </c>
      <c r="D22" s="1" t="s">
        <v>1188</v>
      </c>
      <c r="E22" s="1" t="s">
        <v>1189</v>
      </c>
      <c r="F22" s="1">
        <v>106</v>
      </c>
      <c r="G22" s="1">
        <v>65</v>
      </c>
      <c r="H22" s="1">
        <v>61.32</v>
      </c>
      <c r="I22" s="6">
        <f t="shared" si="0"/>
        <v>94.277777777777771</v>
      </c>
      <c r="J22" s="1" t="s">
        <v>15</v>
      </c>
      <c r="K22" s="1" t="s">
        <v>44</v>
      </c>
      <c r="L22" s="1" t="s">
        <v>69</v>
      </c>
      <c r="M22" s="1" t="s">
        <v>44</v>
      </c>
      <c r="N22" s="1" t="s">
        <v>15</v>
      </c>
      <c r="O22" s="1" t="s">
        <v>15</v>
      </c>
      <c r="P22" s="1" t="s">
        <v>15</v>
      </c>
      <c r="Q22" s="1" t="s">
        <v>45</v>
      </c>
      <c r="R22" s="1" t="s">
        <v>45</v>
      </c>
      <c r="S22" s="1" t="s">
        <v>14</v>
      </c>
      <c r="T22" s="1" t="s">
        <v>4262</v>
      </c>
      <c r="U22" s="1" t="s">
        <v>44</v>
      </c>
      <c r="V22" s="1" t="s">
        <v>19</v>
      </c>
      <c r="W22" s="1" t="s">
        <v>48</v>
      </c>
      <c r="X22" s="1" t="s">
        <v>40</v>
      </c>
      <c r="Y22" s="1" t="s">
        <v>4262</v>
      </c>
      <c r="Z22" s="1" t="s">
        <v>45</v>
      </c>
      <c r="AA22" s="1" t="s">
        <v>15</v>
      </c>
      <c r="AB22" s="1" t="s">
        <v>44</v>
      </c>
      <c r="AC22" s="1" t="s">
        <v>4262</v>
      </c>
      <c r="AD22" s="1" t="s">
        <v>4262</v>
      </c>
      <c r="AE22" s="1" t="s">
        <v>45</v>
      </c>
    </row>
    <row r="23" spans="1:31" ht="45" customHeight="1" x14ac:dyDescent="0.25">
      <c r="A23" s="1" t="s">
        <v>1158</v>
      </c>
      <c r="B23" s="1" t="s">
        <v>9</v>
      </c>
      <c r="C23" s="1" t="s">
        <v>10</v>
      </c>
      <c r="D23" s="1" t="s">
        <v>1190</v>
      </c>
      <c r="E23" s="1" t="s">
        <v>967</v>
      </c>
      <c r="F23" s="1">
        <v>263</v>
      </c>
      <c r="G23" s="1">
        <v>155</v>
      </c>
      <c r="H23" s="1">
        <v>58.94</v>
      </c>
      <c r="I23" s="6">
        <f t="shared" si="0"/>
        <v>96</v>
      </c>
      <c r="J23" s="1" t="s">
        <v>69</v>
      </c>
      <c r="K23" s="1" t="s">
        <v>44</v>
      </c>
      <c r="L23" s="1" t="s">
        <v>68</v>
      </c>
      <c r="M23" s="1" t="s">
        <v>68</v>
      </c>
      <c r="N23" s="1" t="s">
        <v>44</v>
      </c>
      <c r="O23" s="1" t="s">
        <v>44</v>
      </c>
      <c r="P23" s="1" t="s">
        <v>45</v>
      </c>
      <c r="Q23" s="1" t="s">
        <v>29</v>
      </c>
      <c r="R23" s="1" t="s">
        <v>29</v>
      </c>
      <c r="S23" s="1" t="s">
        <v>50</v>
      </c>
      <c r="T23" s="1" t="s">
        <v>4262</v>
      </c>
      <c r="U23" s="1" t="s">
        <v>70</v>
      </c>
      <c r="V23" s="1" t="s">
        <v>15</v>
      </c>
      <c r="W23" s="1" t="s">
        <v>44</v>
      </c>
      <c r="X23" s="1" t="s">
        <v>70</v>
      </c>
      <c r="Y23" s="1" t="s">
        <v>4262</v>
      </c>
      <c r="Z23" s="1" t="s">
        <v>44</v>
      </c>
      <c r="AA23" s="1" t="s">
        <v>44</v>
      </c>
      <c r="AB23" s="1" t="s">
        <v>44</v>
      </c>
      <c r="AC23" s="1" t="s">
        <v>4262</v>
      </c>
      <c r="AD23" s="1" t="s">
        <v>4262</v>
      </c>
      <c r="AE23" s="1" t="s">
        <v>44</v>
      </c>
    </row>
    <row r="24" spans="1:31" ht="45" customHeight="1" x14ac:dyDescent="0.25">
      <c r="A24" s="1" t="s">
        <v>1158</v>
      </c>
      <c r="B24" s="1" t="s">
        <v>9</v>
      </c>
      <c r="C24" s="1" t="s">
        <v>10</v>
      </c>
      <c r="D24" s="1" t="s">
        <v>2232</v>
      </c>
      <c r="E24" s="1" t="s">
        <v>3942</v>
      </c>
      <c r="F24" s="1">
        <v>15</v>
      </c>
      <c r="G24" s="1">
        <v>10</v>
      </c>
      <c r="H24" s="1">
        <v>66.67</v>
      </c>
      <c r="I24" s="6">
        <f t="shared" si="0"/>
        <v>97.055555555555557</v>
      </c>
      <c r="J24" s="1" t="s">
        <v>13</v>
      </c>
      <c r="K24" s="1" t="s">
        <v>50</v>
      </c>
      <c r="L24" s="1" t="s">
        <v>13</v>
      </c>
      <c r="M24" s="1" t="s">
        <v>13</v>
      </c>
      <c r="N24" s="1" t="s">
        <v>13</v>
      </c>
      <c r="O24" s="1" t="s">
        <v>13</v>
      </c>
      <c r="P24" s="1" t="s">
        <v>13</v>
      </c>
      <c r="Q24" s="1" t="s">
        <v>13</v>
      </c>
      <c r="R24" s="1" t="s">
        <v>40</v>
      </c>
      <c r="S24" s="1" t="s">
        <v>13</v>
      </c>
      <c r="T24" s="1" t="s">
        <v>4262</v>
      </c>
      <c r="U24" s="1" t="s">
        <v>50</v>
      </c>
      <c r="V24" s="1" t="s">
        <v>13</v>
      </c>
      <c r="W24" s="1" t="s">
        <v>13</v>
      </c>
      <c r="X24" s="1" t="s">
        <v>13</v>
      </c>
      <c r="Y24" s="1" t="s">
        <v>4262</v>
      </c>
      <c r="Z24" s="1" t="s">
        <v>50</v>
      </c>
      <c r="AA24" s="1" t="s">
        <v>13</v>
      </c>
      <c r="AB24" s="1" t="s">
        <v>13</v>
      </c>
      <c r="AC24" s="1" t="s">
        <v>4262</v>
      </c>
      <c r="AD24" s="1" t="s">
        <v>4262</v>
      </c>
      <c r="AE24" s="1" t="s">
        <v>40</v>
      </c>
    </row>
    <row r="25" spans="1:31" ht="45" customHeight="1" x14ac:dyDescent="0.25">
      <c r="A25" s="1" t="s">
        <v>1158</v>
      </c>
      <c r="B25" s="1" t="s">
        <v>9</v>
      </c>
      <c r="C25" s="1" t="s">
        <v>10</v>
      </c>
      <c r="D25" s="1" t="s">
        <v>2224</v>
      </c>
      <c r="E25" s="1" t="s">
        <v>3943</v>
      </c>
      <c r="F25" s="1">
        <v>17</v>
      </c>
      <c r="G25" s="1">
        <v>16</v>
      </c>
      <c r="H25" s="1">
        <v>94.12</v>
      </c>
      <c r="I25" s="6">
        <f t="shared" si="0"/>
        <v>87.555555555555571</v>
      </c>
      <c r="J25" s="1" t="s">
        <v>76</v>
      </c>
      <c r="K25" s="1" t="s">
        <v>29</v>
      </c>
      <c r="L25" s="1" t="s">
        <v>39</v>
      </c>
      <c r="M25" s="1" t="s">
        <v>15</v>
      </c>
      <c r="N25" s="1" t="s">
        <v>22</v>
      </c>
      <c r="O25" s="1" t="s">
        <v>22</v>
      </c>
      <c r="P25" s="1" t="s">
        <v>18</v>
      </c>
      <c r="Q25" s="1" t="s">
        <v>76</v>
      </c>
      <c r="R25" s="1" t="s">
        <v>19</v>
      </c>
      <c r="S25" s="1" t="s">
        <v>72</v>
      </c>
      <c r="T25" s="1" t="s">
        <v>4262</v>
      </c>
      <c r="U25" s="1" t="s">
        <v>15</v>
      </c>
      <c r="V25" s="1" t="s">
        <v>22</v>
      </c>
      <c r="W25" s="1" t="s">
        <v>19</v>
      </c>
      <c r="X25" s="1" t="s">
        <v>19</v>
      </c>
      <c r="Y25" s="1" t="s">
        <v>4262</v>
      </c>
      <c r="Z25" s="1" t="s">
        <v>19</v>
      </c>
      <c r="AA25" s="1" t="s">
        <v>15</v>
      </c>
      <c r="AB25" s="1" t="s">
        <v>15</v>
      </c>
      <c r="AC25" s="1" t="s">
        <v>4262</v>
      </c>
      <c r="AD25" s="1" t="s">
        <v>4262</v>
      </c>
      <c r="AE25" s="1" t="s">
        <v>19</v>
      </c>
    </row>
    <row r="26" spans="1:31" ht="45" customHeight="1" x14ac:dyDescent="0.25">
      <c r="A26" s="1" t="s">
        <v>1158</v>
      </c>
      <c r="B26" s="1" t="s">
        <v>9</v>
      </c>
      <c r="C26" s="1" t="s">
        <v>10</v>
      </c>
      <c r="D26" s="1" t="s">
        <v>2207</v>
      </c>
      <c r="E26" s="1" t="s">
        <v>3944</v>
      </c>
      <c r="F26" s="1">
        <v>13</v>
      </c>
      <c r="G26" s="1">
        <v>17</v>
      </c>
      <c r="H26" s="1">
        <v>130.77000000000001</v>
      </c>
      <c r="I26" s="6">
        <f t="shared" si="0"/>
        <v>90.888888888888886</v>
      </c>
      <c r="J26" s="1" t="s">
        <v>39</v>
      </c>
      <c r="K26" s="1" t="s">
        <v>72</v>
      </c>
      <c r="L26" s="1" t="s">
        <v>72</v>
      </c>
      <c r="M26" s="1" t="s">
        <v>13</v>
      </c>
      <c r="N26" s="1" t="s">
        <v>13</v>
      </c>
      <c r="O26" s="1" t="s">
        <v>13</v>
      </c>
      <c r="P26" s="1" t="s">
        <v>13</v>
      </c>
      <c r="Q26" s="1" t="s">
        <v>13</v>
      </c>
      <c r="R26" s="1" t="s">
        <v>13</v>
      </c>
      <c r="S26" s="1" t="s">
        <v>40</v>
      </c>
      <c r="T26" s="1" t="s">
        <v>4262</v>
      </c>
      <c r="U26" s="1" t="s">
        <v>48</v>
      </c>
      <c r="V26" s="1" t="s">
        <v>59</v>
      </c>
      <c r="W26" s="1" t="s">
        <v>72</v>
      </c>
      <c r="X26" s="1" t="s">
        <v>14</v>
      </c>
      <c r="Y26" s="1" t="s">
        <v>4262</v>
      </c>
      <c r="Z26" s="1" t="s">
        <v>72</v>
      </c>
      <c r="AA26" s="1" t="s">
        <v>14</v>
      </c>
      <c r="AB26" s="1" t="s">
        <v>72</v>
      </c>
      <c r="AC26" s="1" t="s">
        <v>4262</v>
      </c>
      <c r="AD26" s="1" t="s">
        <v>4262</v>
      </c>
      <c r="AE26" s="1" t="s">
        <v>59</v>
      </c>
    </row>
    <row r="27" spans="1:31" ht="45" customHeight="1" x14ac:dyDescent="0.25">
      <c r="A27" s="1" t="s">
        <v>1158</v>
      </c>
      <c r="B27" s="1" t="s">
        <v>9</v>
      </c>
      <c r="C27" s="1" t="s">
        <v>10</v>
      </c>
      <c r="D27" s="1" t="s">
        <v>2212</v>
      </c>
      <c r="E27" s="1" t="s">
        <v>3945</v>
      </c>
      <c r="F27" s="1">
        <v>21</v>
      </c>
      <c r="G27" s="1">
        <v>12</v>
      </c>
      <c r="H27" s="1">
        <v>57.14</v>
      </c>
      <c r="I27" s="6">
        <f t="shared" si="0"/>
        <v>94.611111111111114</v>
      </c>
      <c r="J27" s="1" t="s">
        <v>50</v>
      </c>
      <c r="K27" s="1" t="s">
        <v>48</v>
      </c>
      <c r="L27" s="1" t="s">
        <v>48</v>
      </c>
      <c r="M27" s="1" t="s">
        <v>59</v>
      </c>
      <c r="N27" s="1" t="s">
        <v>13</v>
      </c>
      <c r="O27" s="1" t="s">
        <v>59</v>
      </c>
      <c r="P27" s="1" t="s">
        <v>14</v>
      </c>
      <c r="Q27" s="1" t="s">
        <v>13</v>
      </c>
      <c r="R27" s="1" t="s">
        <v>13</v>
      </c>
      <c r="S27" s="1" t="s">
        <v>13</v>
      </c>
      <c r="T27" s="1" t="s">
        <v>4262</v>
      </c>
      <c r="U27" s="1" t="s">
        <v>48</v>
      </c>
      <c r="V27" s="1" t="s">
        <v>48</v>
      </c>
      <c r="W27" s="1" t="s">
        <v>13</v>
      </c>
      <c r="X27" s="1" t="s">
        <v>13</v>
      </c>
      <c r="Y27" s="1" t="s">
        <v>4262</v>
      </c>
      <c r="Z27" s="1" t="s">
        <v>13</v>
      </c>
      <c r="AA27" s="1" t="s">
        <v>13</v>
      </c>
      <c r="AB27" s="1" t="s">
        <v>13</v>
      </c>
      <c r="AC27" s="1" t="s">
        <v>4262</v>
      </c>
      <c r="AD27" s="1" t="s">
        <v>4262</v>
      </c>
      <c r="AE27" s="1" t="s">
        <v>14</v>
      </c>
    </row>
    <row r="28" spans="1:31" ht="45" customHeight="1" x14ac:dyDescent="0.25">
      <c r="A28" s="1" t="s">
        <v>1158</v>
      </c>
      <c r="B28" s="1" t="s">
        <v>9</v>
      </c>
      <c r="C28" s="1" t="s">
        <v>10</v>
      </c>
      <c r="D28" s="1" t="s">
        <v>2230</v>
      </c>
      <c r="E28" s="1" t="s">
        <v>3946</v>
      </c>
      <c r="F28" s="1">
        <v>18</v>
      </c>
      <c r="G28" s="1">
        <v>13</v>
      </c>
      <c r="H28" s="1">
        <v>72.22</v>
      </c>
      <c r="I28" s="6">
        <f t="shared" si="0"/>
        <v>87.388888888888872</v>
      </c>
      <c r="J28" s="1" t="s">
        <v>14</v>
      </c>
      <c r="K28" s="1" t="s">
        <v>14</v>
      </c>
      <c r="L28" s="1" t="s">
        <v>14</v>
      </c>
      <c r="M28" s="1" t="s">
        <v>14</v>
      </c>
      <c r="N28" s="1" t="s">
        <v>66</v>
      </c>
      <c r="O28" s="1" t="s">
        <v>14</v>
      </c>
      <c r="P28" s="1" t="s">
        <v>72</v>
      </c>
      <c r="Q28" s="1" t="s">
        <v>14</v>
      </c>
      <c r="R28" s="1" t="s">
        <v>14</v>
      </c>
      <c r="S28" s="1" t="s">
        <v>50</v>
      </c>
      <c r="T28" s="1" t="s">
        <v>4262</v>
      </c>
      <c r="U28" s="1" t="s">
        <v>72</v>
      </c>
      <c r="V28" s="1" t="s">
        <v>72</v>
      </c>
      <c r="W28" s="1" t="s">
        <v>72</v>
      </c>
      <c r="X28" s="1" t="s">
        <v>59</v>
      </c>
      <c r="Y28" s="1" t="s">
        <v>4262</v>
      </c>
      <c r="Z28" s="1" t="s">
        <v>72</v>
      </c>
      <c r="AA28" s="1" t="s">
        <v>72</v>
      </c>
      <c r="AB28" s="1" t="s">
        <v>72</v>
      </c>
      <c r="AC28" s="1" t="s">
        <v>4262</v>
      </c>
      <c r="AD28" s="1" t="s">
        <v>4262</v>
      </c>
      <c r="AE28" s="1" t="s">
        <v>72</v>
      </c>
    </row>
    <row r="29" spans="1:31" ht="45" customHeight="1" x14ac:dyDescent="0.25">
      <c r="A29" s="1" t="s">
        <v>1158</v>
      </c>
      <c r="B29" s="1" t="s">
        <v>9</v>
      </c>
      <c r="C29" s="1" t="s">
        <v>10</v>
      </c>
      <c r="D29" s="1" t="s">
        <v>2245</v>
      </c>
      <c r="E29" s="1" t="s">
        <v>3947</v>
      </c>
      <c r="F29" s="1">
        <v>13</v>
      </c>
      <c r="G29" s="1">
        <v>15</v>
      </c>
      <c r="H29" s="1">
        <v>115.38</v>
      </c>
      <c r="I29" s="6">
        <f t="shared" si="0"/>
        <v>86.277777777777771</v>
      </c>
      <c r="J29" s="1" t="s">
        <v>14</v>
      </c>
      <c r="K29" s="1" t="s">
        <v>14</v>
      </c>
      <c r="L29" s="1" t="s">
        <v>18</v>
      </c>
      <c r="M29" s="1" t="s">
        <v>39</v>
      </c>
      <c r="N29" s="1" t="s">
        <v>17</v>
      </c>
      <c r="O29" s="1" t="s">
        <v>76</v>
      </c>
      <c r="P29" s="1" t="s">
        <v>29</v>
      </c>
      <c r="Q29" s="1" t="s">
        <v>29</v>
      </c>
      <c r="R29" s="1" t="s">
        <v>29</v>
      </c>
      <c r="S29" s="1" t="s">
        <v>39</v>
      </c>
      <c r="T29" s="1" t="s">
        <v>4262</v>
      </c>
      <c r="U29" s="1" t="s">
        <v>72</v>
      </c>
      <c r="V29" s="1" t="s">
        <v>30</v>
      </c>
      <c r="W29" s="1" t="s">
        <v>76</v>
      </c>
      <c r="X29" s="1" t="s">
        <v>29</v>
      </c>
      <c r="Y29" s="1" t="s">
        <v>4262</v>
      </c>
      <c r="Z29" s="1" t="s">
        <v>29</v>
      </c>
      <c r="AA29" s="1" t="s">
        <v>29</v>
      </c>
      <c r="AB29" s="1" t="s">
        <v>76</v>
      </c>
      <c r="AC29" s="1" t="s">
        <v>4262</v>
      </c>
      <c r="AD29" s="1" t="s">
        <v>4262</v>
      </c>
      <c r="AE29" s="1" t="s">
        <v>63</v>
      </c>
    </row>
    <row r="30" spans="1:31" ht="45" customHeight="1" x14ac:dyDescent="0.25">
      <c r="A30" s="1" t="s">
        <v>1158</v>
      </c>
      <c r="B30" s="1" t="s">
        <v>9</v>
      </c>
      <c r="C30" s="1" t="s">
        <v>10</v>
      </c>
      <c r="D30" s="1" t="s">
        <v>2226</v>
      </c>
      <c r="E30" s="1" t="s">
        <v>3948</v>
      </c>
      <c r="F30" s="1">
        <v>6</v>
      </c>
      <c r="G30" s="1">
        <v>8</v>
      </c>
      <c r="H30" s="1">
        <v>133.33000000000001</v>
      </c>
      <c r="I30" s="6">
        <f t="shared" si="0"/>
        <v>90.444444444444443</v>
      </c>
      <c r="J30" s="1" t="s">
        <v>19</v>
      </c>
      <c r="K30" s="1" t="s">
        <v>13</v>
      </c>
      <c r="L30" s="1" t="s">
        <v>13</v>
      </c>
      <c r="M30" s="1" t="s">
        <v>19</v>
      </c>
      <c r="N30" s="1" t="s">
        <v>30</v>
      </c>
      <c r="O30" s="1" t="s">
        <v>19</v>
      </c>
      <c r="P30" s="1" t="s">
        <v>19</v>
      </c>
      <c r="Q30" s="1" t="s">
        <v>30</v>
      </c>
      <c r="R30" s="1" t="s">
        <v>19</v>
      </c>
      <c r="S30" s="1" t="s">
        <v>19</v>
      </c>
      <c r="T30" s="1" t="s">
        <v>4262</v>
      </c>
      <c r="U30" s="1" t="s">
        <v>76</v>
      </c>
      <c r="V30" s="1" t="s">
        <v>13</v>
      </c>
      <c r="W30" s="1" t="s">
        <v>13</v>
      </c>
      <c r="X30" s="1" t="s">
        <v>13</v>
      </c>
      <c r="Y30" s="1" t="s">
        <v>4262</v>
      </c>
      <c r="Z30" s="1" t="s">
        <v>13</v>
      </c>
      <c r="AA30" s="1" t="s">
        <v>19</v>
      </c>
      <c r="AB30" s="1" t="s">
        <v>19</v>
      </c>
      <c r="AC30" s="1" t="s">
        <v>4262</v>
      </c>
      <c r="AD30" s="1" t="s">
        <v>4262</v>
      </c>
      <c r="AE30" s="1" t="s">
        <v>19</v>
      </c>
    </row>
    <row r="31" spans="1:31" ht="45" customHeight="1" x14ac:dyDescent="0.25">
      <c r="A31" s="1" t="s">
        <v>1158</v>
      </c>
      <c r="B31" s="1" t="s">
        <v>9</v>
      </c>
      <c r="C31" s="1" t="s">
        <v>10</v>
      </c>
      <c r="D31" s="1" t="s">
        <v>2214</v>
      </c>
      <c r="E31" s="1" t="s">
        <v>3949</v>
      </c>
      <c r="F31" s="1">
        <v>22</v>
      </c>
      <c r="G31" s="1">
        <v>25</v>
      </c>
      <c r="H31" s="1">
        <v>113.64</v>
      </c>
      <c r="I31" s="6">
        <f t="shared" si="0"/>
        <v>99.333333333333343</v>
      </c>
      <c r="J31" s="1" t="s">
        <v>13</v>
      </c>
      <c r="K31" s="1" t="s">
        <v>13</v>
      </c>
      <c r="L31" s="1" t="s">
        <v>13</v>
      </c>
      <c r="M31" s="1" t="s">
        <v>13</v>
      </c>
      <c r="N31" s="1" t="s">
        <v>13</v>
      </c>
      <c r="O31" s="1" t="s">
        <v>13</v>
      </c>
      <c r="P31" s="1" t="s">
        <v>13</v>
      </c>
      <c r="Q31" s="1" t="s">
        <v>70</v>
      </c>
      <c r="R31" s="1" t="s">
        <v>13</v>
      </c>
      <c r="S31" s="1" t="s">
        <v>13</v>
      </c>
      <c r="T31" s="1" t="s">
        <v>4262</v>
      </c>
      <c r="U31" s="1" t="s">
        <v>13</v>
      </c>
      <c r="V31" s="1" t="s">
        <v>13</v>
      </c>
      <c r="W31" s="1" t="s">
        <v>13</v>
      </c>
      <c r="X31" s="1" t="s">
        <v>13</v>
      </c>
      <c r="Y31" s="1" t="s">
        <v>4262</v>
      </c>
      <c r="Z31" s="1" t="s">
        <v>13</v>
      </c>
      <c r="AA31" s="1" t="s">
        <v>13</v>
      </c>
      <c r="AB31" s="1" t="s">
        <v>70</v>
      </c>
      <c r="AC31" s="1" t="s">
        <v>4262</v>
      </c>
      <c r="AD31" s="1" t="s">
        <v>4262</v>
      </c>
      <c r="AE31" s="1" t="s">
        <v>70</v>
      </c>
    </row>
    <row r="32" spans="1:31" ht="45" customHeight="1" x14ac:dyDescent="0.25">
      <c r="A32" s="1" t="s">
        <v>1158</v>
      </c>
      <c r="B32" s="1" t="s">
        <v>9</v>
      </c>
      <c r="C32" s="1" t="s">
        <v>10</v>
      </c>
      <c r="D32" s="1" t="s">
        <v>2247</v>
      </c>
      <c r="E32" s="1" t="s">
        <v>3950</v>
      </c>
      <c r="F32" s="1">
        <v>12</v>
      </c>
      <c r="G32" s="1">
        <v>10</v>
      </c>
      <c r="H32" s="1">
        <v>83.33</v>
      </c>
      <c r="I32" s="6">
        <f t="shared" si="0"/>
        <v>97.777777777777786</v>
      </c>
      <c r="J32" s="1" t="s">
        <v>13</v>
      </c>
      <c r="K32" s="1" t="s">
        <v>13</v>
      </c>
      <c r="L32" s="1" t="s">
        <v>40</v>
      </c>
      <c r="M32" s="1" t="s">
        <v>13</v>
      </c>
      <c r="N32" s="1" t="s">
        <v>13</v>
      </c>
      <c r="O32" s="1" t="s">
        <v>13</v>
      </c>
      <c r="P32" s="1" t="s">
        <v>13</v>
      </c>
      <c r="Q32" s="1" t="s">
        <v>13</v>
      </c>
      <c r="R32" s="1" t="s">
        <v>40</v>
      </c>
      <c r="S32" s="1" t="s">
        <v>13</v>
      </c>
      <c r="T32" s="1" t="s">
        <v>4262</v>
      </c>
      <c r="U32" s="1" t="s">
        <v>13</v>
      </c>
      <c r="V32" s="1" t="s">
        <v>13</v>
      </c>
      <c r="W32" s="1" t="s">
        <v>40</v>
      </c>
      <c r="X32" s="1" t="s">
        <v>40</v>
      </c>
      <c r="Y32" s="1" t="s">
        <v>4262</v>
      </c>
      <c r="Z32" s="1" t="s">
        <v>13</v>
      </c>
      <c r="AA32" s="1" t="s">
        <v>13</v>
      </c>
      <c r="AB32" s="1" t="s">
        <v>13</v>
      </c>
      <c r="AC32" s="1" t="s">
        <v>4262</v>
      </c>
      <c r="AD32" s="1" t="s">
        <v>4262</v>
      </c>
      <c r="AE32" s="1" t="s">
        <v>13</v>
      </c>
    </row>
    <row r="33" spans="1:31" ht="45" customHeight="1" x14ac:dyDescent="0.25">
      <c r="A33" s="1" t="s">
        <v>1158</v>
      </c>
      <c r="B33" s="1" t="s">
        <v>1191</v>
      </c>
      <c r="C33" s="1" t="s">
        <v>499</v>
      </c>
      <c r="D33" s="1" t="s">
        <v>2192</v>
      </c>
      <c r="E33" s="1" t="s">
        <v>2193</v>
      </c>
      <c r="F33" s="1">
        <v>21</v>
      </c>
      <c r="G33" s="1">
        <v>27</v>
      </c>
      <c r="H33" s="1">
        <v>128.57</v>
      </c>
      <c r="I33" s="4">
        <f>(J33+K33+L33+M33+N33+O33+P33+Q33+R33+S33+T33+U33+V33+W33+X33+Y33+Z33+AA33+AB33+AC33+AD33+AE33)*100/22</f>
        <v>99.272727272727266</v>
      </c>
      <c r="J33" s="1" t="s">
        <v>13</v>
      </c>
      <c r="K33" s="1" t="s">
        <v>13</v>
      </c>
      <c r="L33" s="1" t="s">
        <v>70</v>
      </c>
      <c r="M33" s="1" t="s">
        <v>13</v>
      </c>
      <c r="N33" s="1" t="s">
        <v>70</v>
      </c>
      <c r="O33" s="1" t="s">
        <v>13</v>
      </c>
      <c r="P33" s="1" t="s">
        <v>13</v>
      </c>
      <c r="Q33" s="1" t="s">
        <v>13</v>
      </c>
      <c r="R33" s="1" t="s">
        <v>13</v>
      </c>
      <c r="S33" s="1" t="s">
        <v>13</v>
      </c>
      <c r="T33" s="1" t="s">
        <v>13</v>
      </c>
      <c r="U33" s="1" t="s">
        <v>13</v>
      </c>
      <c r="V33" s="1" t="s">
        <v>13</v>
      </c>
      <c r="W33" s="1" t="s">
        <v>13</v>
      </c>
      <c r="X33" s="1" t="s">
        <v>70</v>
      </c>
      <c r="Y33" s="1" t="s">
        <v>70</v>
      </c>
      <c r="Z33" s="1" t="s">
        <v>13</v>
      </c>
      <c r="AA33" s="1" t="s">
        <v>13</v>
      </c>
      <c r="AB33" s="1" t="s">
        <v>13</v>
      </c>
      <c r="AC33" s="1" t="s">
        <v>13</v>
      </c>
      <c r="AD33" s="1" t="s">
        <v>13</v>
      </c>
      <c r="AE33" s="1" t="s">
        <v>13</v>
      </c>
    </row>
    <row r="34" spans="1:31" ht="45" customHeight="1" x14ac:dyDescent="0.25">
      <c r="A34" s="1" t="s">
        <v>1158</v>
      </c>
      <c r="B34" s="1" t="s">
        <v>1191</v>
      </c>
      <c r="C34" s="1" t="s">
        <v>499</v>
      </c>
      <c r="D34" s="1" t="s">
        <v>2194</v>
      </c>
      <c r="E34" s="1" t="s">
        <v>2195</v>
      </c>
      <c r="F34" s="1">
        <v>56</v>
      </c>
      <c r="G34" s="1">
        <v>50</v>
      </c>
      <c r="H34" s="1">
        <v>89.29</v>
      </c>
      <c r="I34" s="4">
        <f t="shared" ref="I34:I68" si="1">(J34+K34+L34+M34+N34+O34+P34+Q34+R34+S34+T34+U34+V34+W34+X34+Y34+Z34+AA34+AB34+AC34+AD34+AE34)*100/22</f>
        <v>96.63636363636364</v>
      </c>
      <c r="J34" s="1" t="s">
        <v>13</v>
      </c>
      <c r="K34" s="1" t="s">
        <v>69</v>
      </c>
      <c r="L34" s="1" t="s">
        <v>69</v>
      </c>
      <c r="M34" s="1" t="s">
        <v>70</v>
      </c>
      <c r="N34" s="1" t="s">
        <v>14</v>
      </c>
      <c r="O34" s="1" t="s">
        <v>13</v>
      </c>
      <c r="P34" s="1" t="s">
        <v>69</v>
      </c>
      <c r="Q34" s="1" t="s">
        <v>69</v>
      </c>
      <c r="R34" s="1" t="s">
        <v>69</v>
      </c>
      <c r="S34" s="1" t="s">
        <v>72</v>
      </c>
      <c r="T34" s="1" t="s">
        <v>13</v>
      </c>
      <c r="U34" s="1" t="s">
        <v>13</v>
      </c>
      <c r="V34" s="1" t="s">
        <v>48</v>
      </c>
      <c r="W34" s="1" t="s">
        <v>70</v>
      </c>
      <c r="X34" s="1" t="s">
        <v>13</v>
      </c>
      <c r="Y34" s="1" t="s">
        <v>50</v>
      </c>
      <c r="Z34" s="1" t="s">
        <v>29</v>
      </c>
      <c r="AA34" s="1" t="s">
        <v>13</v>
      </c>
      <c r="AB34" s="1" t="s">
        <v>69</v>
      </c>
      <c r="AC34" s="1" t="s">
        <v>69</v>
      </c>
      <c r="AD34" s="1" t="s">
        <v>69</v>
      </c>
      <c r="AE34" s="1" t="s">
        <v>13</v>
      </c>
    </row>
    <row r="35" spans="1:31" ht="45" customHeight="1" x14ac:dyDescent="0.25">
      <c r="A35" s="1" t="s">
        <v>1158</v>
      </c>
      <c r="B35" s="1" t="s">
        <v>1191</v>
      </c>
      <c r="C35" s="1" t="s">
        <v>499</v>
      </c>
      <c r="D35" s="1" t="s">
        <v>2383</v>
      </c>
      <c r="E35" s="1" t="s">
        <v>2384</v>
      </c>
      <c r="F35" s="1">
        <v>181</v>
      </c>
      <c r="G35" s="1">
        <v>83</v>
      </c>
      <c r="H35" s="1">
        <v>45.86</v>
      </c>
      <c r="I35" s="4">
        <f t="shared" si="1"/>
        <v>94.454545454545453</v>
      </c>
      <c r="J35" s="1" t="s">
        <v>68</v>
      </c>
      <c r="K35" s="1" t="s">
        <v>70</v>
      </c>
      <c r="L35" s="1" t="s">
        <v>15</v>
      </c>
      <c r="M35" s="1" t="s">
        <v>44</v>
      </c>
      <c r="N35" s="1" t="s">
        <v>50</v>
      </c>
      <c r="O35" s="1" t="s">
        <v>68</v>
      </c>
      <c r="P35" s="1" t="s">
        <v>48</v>
      </c>
      <c r="Q35" s="1" t="s">
        <v>69</v>
      </c>
      <c r="R35" s="1" t="s">
        <v>69</v>
      </c>
      <c r="S35" s="1" t="s">
        <v>40</v>
      </c>
      <c r="T35" s="1" t="s">
        <v>44</v>
      </c>
      <c r="U35" s="1" t="s">
        <v>69</v>
      </c>
      <c r="V35" s="1" t="s">
        <v>69</v>
      </c>
      <c r="W35" s="1" t="s">
        <v>70</v>
      </c>
      <c r="X35" s="1" t="s">
        <v>44</v>
      </c>
      <c r="Y35" s="1" t="s">
        <v>48</v>
      </c>
      <c r="Z35" s="1" t="s">
        <v>70</v>
      </c>
      <c r="AA35" s="1" t="s">
        <v>44</v>
      </c>
      <c r="AB35" s="1" t="s">
        <v>68</v>
      </c>
      <c r="AC35" s="1" t="s">
        <v>69</v>
      </c>
      <c r="AD35" s="1" t="s">
        <v>48</v>
      </c>
      <c r="AE35" s="1" t="s">
        <v>3357</v>
      </c>
    </row>
    <row r="36" spans="1:31" ht="45" customHeight="1" x14ac:dyDescent="0.25">
      <c r="A36" s="1" t="s">
        <v>1158</v>
      </c>
      <c r="B36" s="1" t="s">
        <v>1191</v>
      </c>
      <c r="C36" s="1" t="s">
        <v>499</v>
      </c>
      <c r="D36" s="1" t="s">
        <v>2196</v>
      </c>
      <c r="E36" s="1" t="s">
        <v>2197</v>
      </c>
      <c r="F36" s="1">
        <v>112</v>
      </c>
      <c r="G36" s="1">
        <v>74</v>
      </c>
      <c r="H36" s="1">
        <v>66.069999999999993</v>
      </c>
      <c r="I36" s="4">
        <f t="shared" si="1"/>
        <v>90.000000000000014</v>
      </c>
      <c r="J36" s="1" t="s">
        <v>48</v>
      </c>
      <c r="K36" s="1" t="s">
        <v>40</v>
      </c>
      <c r="L36" s="1" t="s">
        <v>50</v>
      </c>
      <c r="M36" s="1" t="s">
        <v>40</v>
      </c>
      <c r="N36" s="1" t="s">
        <v>81</v>
      </c>
      <c r="O36" s="1" t="s">
        <v>50</v>
      </c>
      <c r="P36" s="1" t="s">
        <v>48</v>
      </c>
      <c r="Q36" s="1" t="s">
        <v>29</v>
      </c>
      <c r="R36" s="1" t="s">
        <v>29</v>
      </c>
      <c r="S36" s="1" t="s">
        <v>40</v>
      </c>
      <c r="T36" s="1" t="s">
        <v>70</v>
      </c>
      <c r="U36" s="1" t="s">
        <v>48</v>
      </c>
      <c r="V36" s="1" t="s">
        <v>18</v>
      </c>
      <c r="W36" s="1" t="s">
        <v>50</v>
      </c>
      <c r="X36" s="1" t="s">
        <v>50</v>
      </c>
      <c r="Y36" s="1" t="s">
        <v>55</v>
      </c>
      <c r="Z36" s="1" t="s">
        <v>48</v>
      </c>
      <c r="AA36" s="1" t="s">
        <v>70</v>
      </c>
      <c r="AB36" s="1" t="s">
        <v>14</v>
      </c>
      <c r="AC36" s="1" t="s">
        <v>48</v>
      </c>
      <c r="AD36" s="1" t="s">
        <v>50</v>
      </c>
      <c r="AE36" s="1" t="s">
        <v>18</v>
      </c>
    </row>
    <row r="37" spans="1:31" ht="45" customHeight="1" x14ac:dyDescent="0.25">
      <c r="A37" s="1" t="s">
        <v>1158</v>
      </c>
      <c r="B37" s="1" t="s">
        <v>1191</v>
      </c>
      <c r="C37" s="1" t="s">
        <v>499</v>
      </c>
      <c r="D37" s="1" t="s">
        <v>2198</v>
      </c>
      <c r="E37" s="1" t="s">
        <v>2199</v>
      </c>
      <c r="F37" s="1">
        <v>67</v>
      </c>
      <c r="G37" s="1">
        <v>31</v>
      </c>
      <c r="H37" s="1">
        <v>46.27</v>
      </c>
      <c r="I37" s="4">
        <f t="shared" si="1"/>
        <v>89.818181818181827</v>
      </c>
      <c r="J37" s="1" t="s">
        <v>29</v>
      </c>
      <c r="K37" s="1" t="s">
        <v>29</v>
      </c>
      <c r="L37" s="1" t="s">
        <v>29</v>
      </c>
      <c r="M37" s="1" t="s">
        <v>18</v>
      </c>
      <c r="N37" s="1" t="s">
        <v>40</v>
      </c>
      <c r="O37" s="1" t="s">
        <v>81</v>
      </c>
      <c r="P37" s="1" t="s">
        <v>81</v>
      </c>
      <c r="Q37" s="1" t="s">
        <v>40</v>
      </c>
      <c r="R37" s="1" t="s">
        <v>15</v>
      </c>
      <c r="S37" s="1" t="s">
        <v>55</v>
      </c>
      <c r="T37" s="1" t="s">
        <v>44</v>
      </c>
      <c r="U37" s="1" t="s">
        <v>40</v>
      </c>
      <c r="V37" s="1" t="s">
        <v>18</v>
      </c>
      <c r="W37" s="1" t="s">
        <v>40</v>
      </c>
      <c r="X37" s="1" t="s">
        <v>40</v>
      </c>
      <c r="Y37" s="1" t="s">
        <v>40</v>
      </c>
      <c r="Z37" s="1" t="s">
        <v>18</v>
      </c>
      <c r="AA37" s="1" t="s">
        <v>15</v>
      </c>
      <c r="AB37" s="1" t="s">
        <v>15</v>
      </c>
      <c r="AC37" s="1" t="s">
        <v>40</v>
      </c>
      <c r="AD37" s="1" t="s">
        <v>81</v>
      </c>
      <c r="AE37" s="1" t="s">
        <v>29</v>
      </c>
    </row>
    <row r="38" spans="1:31" ht="45" customHeight="1" x14ac:dyDescent="0.25">
      <c r="A38" s="1" t="s">
        <v>1158</v>
      </c>
      <c r="B38" s="1" t="s">
        <v>1191</v>
      </c>
      <c r="C38" s="1" t="s">
        <v>499</v>
      </c>
      <c r="D38" s="1" t="s">
        <v>2203</v>
      </c>
      <c r="E38" s="1" t="s">
        <v>2204</v>
      </c>
      <c r="F38" s="1">
        <v>113</v>
      </c>
      <c r="G38" s="1">
        <v>55</v>
      </c>
      <c r="H38" s="1">
        <v>48.67</v>
      </c>
      <c r="I38" s="4">
        <f t="shared" si="1"/>
        <v>89.090909090909108</v>
      </c>
      <c r="J38" s="1" t="s">
        <v>72</v>
      </c>
      <c r="K38" s="1" t="s">
        <v>76</v>
      </c>
      <c r="L38" s="1" t="s">
        <v>50</v>
      </c>
      <c r="M38" s="1" t="s">
        <v>48</v>
      </c>
      <c r="N38" s="1" t="s">
        <v>40</v>
      </c>
      <c r="O38" s="1" t="s">
        <v>50</v>
      </c>
      <c r="P38" s="1" t="s">
        <v>50</v>
      </c>
      <c r="Q38" s="1" t="s">
        <v>48</v>
      </c>
      <c r="R38" s="1" t="s">
        <v>48</v>
      </c>
      <c r="S38" s="1" t="s">
        <v>59</v>
      </c>
      <c r="T38" s="1" t="s">
        <v>50</v>
      </c>
      <c r="U38" s="1" t="s">
        <v>50</v>
      </c>
      <c r="V38" s="1" t="s">
        <v>50</v>
      </c>
      <c r="W38" s="1" t="s">
        <v>48</v>
      </c>
      <c r="X38" s="1" t="s">
        <v>50</v>
      </c>
      <c r="Y38" s="1" t="s">
        <v>50</v>
      </c>
      <c r="Z38" s="1" t="s">
        <v>48</v>
      </c>
      <c r="AA38" s="1" t="s">
        <v>48</v>
      </c>
      <c r="AB38" s="1" t="s">
        <v>48</v>
      </c>
      <c r="AC38" s="1" t="s">
        <v>18</v>
      </c>
      <c r="AD38" s="1" t="s">
        <v>48</v>
      </c>
      <c r="AE38" s="1" t="s">
        <v>50</v>
      </c>
    </row>
    <row r="39" spans="1:31" ht="45" customHeight="1" x14ac:dyDescent="0.25">
      <c r="A39" s="1" t="s">
        <v>1158</v>
      </c>
      <c r="B39" s="1" t="s">
        <v>1191</v>
      </c>
      <c r="C39" s="1" t="s">
        <v>499</v>
      </c>
      <c r="D39" s="1" t="s">
        <v>2205</v>
      </c>
      <c r="E39" s="1" t="s">
        <v>2206</v>
      </c>
      <c r="F39" s="1">
        <v>10</v>
      </c>
      <c r="G39" s="1">
        <v>5</v>
      </c>
      <c r="H39" s="1">
        <v>50</v>
      </c>
      <c r="I39" s="4">
        <f t="shared" si="1"/>
        <v>91.818181818181827</v>
      </c>
      <c r="J39" s="1" t="s">
        <v>13</v>
      </c>
      <c r="K39" s="1" t="s">
        <v>39</v>
      </c>
      <c r="L39" s="1" t="s">
        <v>39</v>
      </c>
      <c r="M39" s="1" t="s">
        <v>39</v>
      </c>
      <c r="N39" s="1" t="s">
        <v>39</v>
      </c>
      <c r="O39" s="1" t="s">
        <v>13</v>
      </c>
      <c r="P39" s="1" t="s">
        <v>39</v>
      </c>
      <c r="Q39" s="1" t="s">
        <v>39</v>
      </c>
      <c r="R39" s="1" t="s">
        <v>13</v>
      </c>
      <c r="S39" s="1" t="s">
        <v>13</v>
      </c>
      <c r="T39" s="1" t="s">
        <v>13</v>
      </c>
      <c r="U39" s="1" t="s">
        <v>13</v>
      </c>
      <c r="V39" s="1" t="s">
        <v>39</v>
      </c>
      <c r="W39" s="1" t="s">
        <v>13</v>
      </c>
      <c r="X39" s="1" t="s">
        <v>13</v>
      </c>
      <c r="Y39" s="1" t="s">
        <v>39</v>
      </c>
      <c r="Z39" s="1" t="s">
        <v>13</v>
      </c>
      <c r="AA39" s="1" t="s">
        <v>13</v>
      </c>
      <c r="AB39" s="1" t="s">
        <v>13</v>
      </c>
      <c r="AC39" s="1" t="s">
        <v>13</v>
      </c>
      <c r="AD39" s="1" t="s">
        <v>39</v>
      </c>
      <c r="AE39" s="1" t="s">
        <v>13</v>
      </c>
    </row>
    <row r="40" spans="1:31" ht="45" customHeight="1" x14ac:dyDescent="0.25">
      <c r="A40" s="1" t="s">
        <v>1158</v>
      </c>
      <c r="B40" s="1" t="s">
        <v>1191</v>
      </c>
      <c r="C40" s="1" t="s">
        <v>499</v>
      </c>
      <c r="D40" s="1" t="s">
        <v>2207</v>
      </c>
      <c r="E40" s="1" t="s">
        <v>2208</v>
      </c>
      <c r="F40" s="1">
        <v>8</v>
      </c>
      <c r="G40" s="1">
        <v>4</v>
      </c>
      <c r="H40" s="1">
        <v>50</v>
      </c>
      <c r="I40" s="4">
        <f t="shared" si="1"/>
        <v>100</v>
      </c>
      <c r="J40" s="1" t="s">
        <v>13</v>
      </c>
      <c r="K40" s="1" t="s">
        <v>13</v>
      </c>
      <c r="L40" s="1" t="s">
        <v>13</v>
      </c>
      <c r="M40" s="1" t="s">
        <v>13</v>
      </c>
      <c r="N40" s="1" t="s">
        <v>13</v>
      </c>
      <c r="O40" s="1" t="s">
        <v>13</v>
      </c>
      <c r="P40" s="1" t="s">
        <v>13</v>
      </c>
      <c r="Q40" s="1" t="s">
        <v>13</v>
      </c>
      <c r="R40" s="1" t="s">
        <v>13</v>
      </c>
      <c r="S40" s="1" t="s">
        <v>13</v>
      </c>
      <c r="T40" s="1" t="s">
        <v>13</v>
      </c>
      <c r="U40" s="1" t="s">
        <v>13</v>
      </c>
      <c r="V40" s="1" t="s">
        <v>13</v>
      </c>
      <c r="W40" s="1" t="s">
        <v>13</v>
      </c>
      <c r="X40" s="1" t="s">
        <v>13</v>
      </c>
      <c r="Y40" s="1" t="s">
        <v>13</v>
      </c>
      <c r="Z40" s="1" t="s">
        <v>13</v>
      </c>
      <c r="AA40" s="1" t="s">
        <v>13</v>
      </c>
      <c r="AB40" s="1" t="s">
        <v>13</v>
      </c>
      <c r="AC40" s="1" t="s">
        <v>13</v>
      </c>
      <c r="AD40" s="1" t="s">
        <v>13</v>
      </c>
      <c r="AE40" s="1" t="s">
        <v>13</v>
      </c>
    </row>
    <row r="41" spans="1:31" ht="45" customHeight="1" x14ac:dyDescent="0.25">
      <c r="A41" s="1" t="s">
        <v>1158</v>
      </c>
      <c r="B41" s="1" t="s">
        <v>1191</v>
      </c>
      <c r="C41" s="1" t="s">
        <v>499</v>
      </c>
      <c r="D41" s="1" t="s">
        <v>2207</v>
      </c>
      <c r="E41" s="1" t="s">
        <v>2209</v>
      </c>
      <c r="F41" s="1">
        <v>9</v>
      </c>
      <c r="G41" s="1">
        <v>10</v>
      </c>
      <c r="H41" s="1">
        <v>111.11</v>
      </c>
      <c r="I41" s="4">
        <f t="shared" si="1"/>
        <v>98.909090909090907</v>
      </c>
      <c r="J41" s="1" t="s">
        <v>13</v>
      </c>
      <c r="K41" s="1" t="s">
        <v>13</v>
      </c>
      <c r="L41" s="1" t="s">
        <v>13</v>
      </c>
      <c r="M41" s="1" t="s">
        <v>13</v>
      </c>
      <c r="N41" s="1" t="s">
        <v>19</v>
      </c>
      <c r="O41" s="1" t="s">
        <v>13</v>
      </c>
      <c r="P41" s="1" t="s">
        <v>13</v>
      </c>
      <c r="Q41" s="1" t="s">
        <v>13</v>
      </c>
      <c r="R41" s="1" t="s">
        <v>13</v>
      </c>
      <c r="S41" s="1" t="s">
        <v>13</v>
      </c>
      <c r="T41" s="1" t="s">
        <v>13</v>
      </c>
      <c r="U41" s="1" t="s">
        <v>13</v>
      </c>
      <c r="V41" s="1" t="s">
        <v>13</v>
      </c>
      <c r="W41" s="1" t="s">
        <v>13</v>
      </c>
      <c r="X41" s="1" t="s">
        <v>13</v>
      </c>
      <c r="Y41" s="1" t="s">
        <v>19</v>
      </c>
      <c r="Z41" s="1" t="s">
        <v>13</v>
      </c>
      <c r="AA41" s="1" t="s">
        <v>13</v>
      </c>
      <c r="AB41" s="1" t="s">
        <v>13</v>
      </c>
      <c r="AC41" s="1" t="s">
        <v>13</v>
      </c>
      <c r="AD41" s="1" t="s">
        <v>13</v>
      </c>
      <c r="AE41" s="1" t="s">
        <v>13</v>
      </c>
    </row>
    <row r="42" spans="1:31" ht="45" customHeight="1" x14ac:dyDescent="0.25">
      <c r="A42" s="1" t="s">
        <v>1158</v>
      </c>
      <c r="B42" s="1" t="s">
        <v>1191</v>
      </c>
      <c r="C42" s="1" t="s">
        <v>499</v>
      </c>
      <c r="D42" s="1" t="s">
        <v>2207</v>
      </c>
      <c r="E42" s="1" t="s">
        <v>2210</v>
      </c>
      <c r="F42" s="1">
        <v>15</v>
      </c>
      <c r="G42" s="1">
        <v>9</v>
      </c>
      <c r="H42" s="1">
        <v>60</v>
      </c>
      <c r="I42" s="4">
        <f t="shared" si="1"/>
        <v>95.227272727272748</v>
      </c>
      <c r="J42" s="1" t="s">
        <v>13</v>
      </c>
      <c r="K42" s="1" t="s">
        <v>50</v>
      </c>
      <c r="L42" s="1" t="s">
        <v>13</v>
      </c>
      <c r="M42" s="1" t="s">
        <v>13</v>
      </c>
      <c r="N42" s="1" t="s">
        <v>13</v>
      </c>
      <c r="O42" s="1" t="s">
        <v>13</v>
      </c>
      <c r="P42" s="1" t="s">
        <v>50</v>
      </c>
      <c r="Q42" s="1" t="s">
        <v>13</v>
      </c>
      <c r="R42" s="1" t="s">
        <v>13</v>
      </c>
      <c r="S42" s="1" t="s">
        <v>13</v>
      </c>
      <c r="T42" s="1" t="s">
        <v>13</v>
      </c>
      <c r="U42" s="1" t="s">
        <v>19</v>
      </c>
      <c r="V42" s="1" t="s">
        <v>19</v>
      </c>
      <c r="W42" s="1" t="s">
        <v>13</v>
      </c>
      <c r="X42" s="1" t="s">
        <v>50</v>
      </c>
      <c r="Y42" s="1" t="s">
        <v>62</v>
      </c>
      <c r="Z42" s="1" t="s">
        <v>13</v>
      </c>
      <c r="AA42" s="1" t="s">
        <v>13</v>
      </c>
      <c r="AB42" s="1" t="s">
        <v>13</v>
      </c>
      <c r="AC42" s="1" t="s">
        <v>13</v>
      </c>
      <c r="AD42" s="1" t="s">
        <v>13</v>
      </c>
      <c r="AE42" s="1" t="s">
        <v>50</v>
      </c>
    </row>
    <row r="43" spans="1:31" ht="45" customHeight="1" x14ac:dyDescent="0.25">
      <c r="A43" s="1" t="s">
        <v>1158</v>
      </c>
      <c r="B43" s="1" t="s">
        <v>1191</v>
      </c>
      <c r="C43" s="1" t="s">
        <v>499</v>
      </c>
      <c r="D43" s="1" t="s">
        <v>2192</v>
      </c>
      <c r="E43" s="1" t="s">
        <v>2211</v>
      </c>
      <c r="F43" s="1">
        <v>4</v>
      </c>
      <c r="G43" s="1">
        <v>2</v>
      </c>
      <c r="H43" s="1">
        <v>50</v>
      </c>
      <c r="I43" s="4">
        <f t="shared" si="1"/>
        <v>95.454545454545453</v>
      </c>
      <c r="J43" s="1" t="s">
        <v>13</v>
      </c>
      <c r="K43" s="1" t="s">
        <v>13</v>
      </c>
      <c r="L43" s="1" t="s">
        <v>13</v>
      </c>
      <c r="M43" s="1" t="s">
        <v>13</v>
      </c>
      <c r="N43" s="1" t="s">
        <v>13</v>
      </c>
      <c r="O43" s="1" t="s">
        <v>13</v>
      </c>
      <c r="P43" s="1" t="s">
        <v>13</v>
      </c>
      <c r="Q43" s="1" t="s">
        <v>13</v>
      </c>
      <c r="R43" s="1" t="s">
        <v>13</v>
      </c>
      <c r="S43" s="1" t="s">
        <v>20</v>
      </c>
      <c r="T43" s="1" t="s">
        <v>13</v>
      </c>
      <c r="U43" s="1" t="s">
        <v>13</v>
      </c>
      <c r="V43" s="1" t="s">
        <v>13</v>
      </c>
      <c r="W43" s="1" t="s">
        <v>13</v>
      </c>
      <c r="X43" s="1" t="s">
        <v>13</v>
      </c>
      <c r="Y43" s="1" t="s">
        <v>13</v>
      </c>
      <c r="Z43" s="1" t="s">
        <v>13</v>
      </c>
      <c r="AA43" s="1" t="s">
        <v>13</v>
      </c>
      <c r="AB43" s="1" t="s">
        <v>13</v>
      </c>
      <c r="AC43" s="1" t="s">
        <v>13</v>
      </c>
      <c r="AD43" s="1" t="s">
        <v>13</v>
      </c>
      <c r="AE43" s="1" t="s">
        <v>13</v>
      </c>
    </row>
    <row r="44" spans="1:31" ht="45" customHeight="1" x14ac:dyDescent="0.25">
      <c r="A44" s="1" t="s">
        <v>1158</v>
      </c>
      <c r="B44" s="1" t="s">
        <v>1191</v>
      </c>
      <c r="C44" s="1" t="s">
        <v>499</v>
      </c>
      <c r="D44" s="1" t="s">
        <v>2212</v>
      </c>
      <c r="E44" s="1" t="s">
        <v>2213</v>
      </c>
      <c r="F44" s="1">
        <v>7</v>
      </c>
      <c r="G44" s="1">
        <v>4</v>
      </c>
      <c r="H44" s="1">
        <v>57.14</v>
      </c>
      <c r="I44" s="4">
        <f t="shared" si="1"/>
        <v>97.36363636363636</v>
      </c>
      <c r="J44" s="1" t="s">
        <v>17</v>
      </c>
      <c r="K44" s="1" t="s">
        <v>30</v>
      </c>
      <c r="L44" s="1" t="s">
        <v>13</v>
      </c>
      <c r="M44" s="1" t="s">
        <v>13</v>
      </c>
      <c r="N44" s="1" t="s">
        <v>13</v>
      </c>
      <c r="O44" s="1" t="s">
        <v>13</v>
      </c>
      <c r="P44" s="1" t="s">
        <v>13</v>
      </c>
      <c r="Q44" s="1" t="s">
        <v>13</v>
      </c>
      <c r="R44" s="1" t="s">
        <v>13</v>
      </c>
      <c r="S44" s="1" t="s">
        <v>13</v>
      </c>
      <c r="T44" s="1" t="s">
        <v>13</v>
      </c>
      <c r="U44" s="1" t="s">
        <v>13</v>
      </c>
      <c r="V44" s="1" t="s">
        <v>13</v>
      </c>
      <c r="W44" s="1" t="s">
        <v>13</v>
      </c>
      <c r="X44" s="1" t="s">
        <v>13</v>
      </c>
      <c r="Y44" s="1" t="s">
        <v>13</v>
      </c>
      <c r="Z44" s="1" t="s">
        <v>13</v>
      </c>
      <c r="AA44" s="1" t="s">
        <v>13</v>
      </c>
      <c r="AB44" s="1" t="s">
        <v>13</v>
      </c>
      <c r="AC44" s="1" t="s">
        <v>13</v>
      </c>
      <c r="AD44" s="1" t="s">
        <v>13</v>
      </c>
      <c r="AE44" s="1" t="s">
        <v>13</v>
      </c>
    </row>
    <row r="45" spans="1:31" ht="45" customHeight="1" x14ac:dyDescent="0.25">
      <c r="A45" s="1" t="s">
        <v>1158</v>
      </c>
      <c r="B45" s="1" t="s">
        <v>1191</v>
      </c>
      <c r="C45" s="1" t="s">
        <v>499</v>
      </c>
      <c r="D45" s="1" t="s">
        <v>2214</v>
      </c>
      <c r="E45" s="1" t="s">
        <v>2215</v>
      </c>
      <c r="F45" s="1">
        <v>3</v>
      </c>
      <c r="G45" s="1">
        <v>3</v>
      </c>
      <c r="H45" s="1">
        <v>100</v>
      </c>
      <c r="I45" s="4">
        <f t="shared" si="1"/>
        <v>92.500000000000014</v>
      </c>
      <c r="J45" s="1" t="s">
        <v>13</v>
      </c>
      <c r="K45" s="1" t="s">
        <v>13</v>
      </c>
      <c r="L45" s="1" t="s">
        <v>13</v>
      </c>
      <c r="M45" s="1" t="s">
        <v>13</v>
      </c>
      <c r="N45" s="1" t="s">
        <v>17</v>
      </c>
      <c r="O45" s="1" t="s">
        <v>17</v>
      </c>
      <c r="P45" s="1" t="s">
        <v>17</v>
      </c>
      <c r="Q45" s="1" t="s">
        <v>13</v>
      </c>
      <c r="R45" s="1" t="s">
        <v>13</v>
      </c>
      <c r="S45" s="1" t="s">
        <v>17</v>
      </c>
      <c r="T45" s="1" t="s">
        <v>13</v>
      </c>
      <c r="U45" s="1" t="s">
        <v>13</v>
      </c>
      <c r="V45" s="1" t="s">
        <v>17</v>
      </c>
      <c r="W45" s="1" t="s">
        <v>13</v>
      </c>
      <c r="X45" s="1" t="s">
        <v>13</v>
      </c>
      <c r="Y45" s="1" t="s">
        <v>13</v>
      </c>
      <c r="Z45" s="1" t="s">
        <v>13</v>
      </c>
      <c r="AA45" s="1" t="s">
        <v>13</v>
      </c>
      <c r="AB45" s="1" t="s">
        <v>13</v>
      </c>
      <c r="AC45" s="1" t="s">
        <v>13</v>
      </c>
      <c r="AD45" s="1" t="s">
        <v>13</v>
      </c>
      <c r="AE45" s="1" t="s">
        <v>13</v>
      </c>
    </row>
    <row r="46" spans="1:31" ht="45" customHeight="1" x14ac:dyDescent="0.25">
      <c r="A46" s="1" t="s">
        <v>1158</v>
      </c>
      <c r="B46" s="1" t="s">
        <v>1191</v>
      </c>
      <c r="C46" s="1" t="s">
        <v>499</v>
      </c>
      <c r="D46" s="1" t="s">
        <v>2216</v>
      </c>
      <c r="E46" s="1" t="s">
        <v>2217</v>
      </c>
      <c r="F46" s="1">
        <v>2</v>
      </c>
      <c r="G46" s="1">
        <v>3</v>
      </c>
      <c r="H46" s="1">
        <v>150</v>
      </c>
      <c r="I46" s="4">
        <f t="shared" si="1"/>
        <v>97.727272727272734</v>
      </c>
      <c r="J46" s="1" t="s">
        <v>13</v>
      </c>
      <c r="K46" s="1" t="s">
        <v>13</v>
      </c>
      <c r="L46" s="1" t="s">
        <v>13</v>
      </c>
      <c r="M46" s="1" t="s">
        <v>13</v>
      </c>
      <c r="N46" s="1" t="s">
        <v>13</v>
      </c>
      <c r="O46" s="1" t="s">
        <v>13</v>
      </c>
      <c r="P46" s="1" t="s">
        <v>13</v>
      </c>
      <c r="Q46" s="1" t="s">
        <v>13</v>
      </c>
      <c r="R46" s="1" t="s">
        <v>13</v>
      </c>
      <c r="S46" s="1" t="s">
        <v>91</v>
      </c>
      <c r="T46" s="1" t="s">
        <v>13</v>
      </c>
      <c r="U46" s="1" t="s">
        <v>13</v>
      </c>
      <c r="V46" s="1" t="s">
        <v>13</v>
      </c>
      <c r="W46" s="1" t="s">
        <v>13</v>
      </c>
      <c r="X46" s="1" t="s">
        <v>13</v>
      </c>
      <c r="Y46" s="1" t="s">
        <v>13</v>
      </c>
      <c r="Z46" s="1" t="s">
        <v>13</v>
      </c>
      <c r="AA46" s="1" t="s">
        <v>13</v>
      </c>
      <c r="AB46" s="1" t="s">
        <v>13</v>
      </c>
      <c r="AC46" s="1" t="s">
        <v>13</v>
      </c>
      <c r="AD46" s="1" t="s">
        <v>13</v>
      </c>
      <c r="AE46" s="1" t="s">
        <v>13</v>
      </c>
    </row>
    <row r="47" spans="1:31" ht="45" customHeight="1" x14ac:dyDescent="0.25">
      <c r="A47" s="1" t="s">
        <v>1158</v>
      </c>
      <c r="B47" s="1" t="s">
        <v>1191</v>
      </c>
      <c r="C47" s="1" t="s">
        <v>499</v>
      </c>
      <c r="D47" s="1" t="s">
        <v>2218</v>
      </c>
      <c r="E47" s="1" t="s">
        <v>2219</v>
      </c>
      <c r="F47" s="1">
        <v>12</v>
      </c>
      <c r="G47" s="1">
        <v>7</v>
      </c>
      <c r="H47" s="1">
        <v>58.33</v>
      </c>
      <c r="I47" s="4">
        <f t="shared" si="1"/>
        <v>100</v>
      </c>
      <c r="J47" s="1" t="s">
        <v>13</v>
      </c>
      <c r="K47" s="1" t="s">
        <v>13</v>
      </c>
      <c r="L47" s="1" t="s">
        <v>13</v>
      </c>
      <c r="M47" s="1" t="s">
        <v>13</v>
      </c>
      <c r="N47" s="1" t="s">
        <v>13</v>
      </c>
      <c r="O47" s="1" t="s">
        <v>13</v>
      </c>
      <c r="P47" s="1" t="s">
        <v>13</v>
      </c>
      <c r="Q47" s="1" t="s">
        <v>13</v>
      </c>
      <c r="R47" s="1" t="s">
        <v>13</v>
      </c>
      <c r="S47" s="1" t="s">
        <v>13</v>
      </c>
      <c r="T47" s="1" t="s">
        <v>13</v>
      </c>
      <c r="U47" s="1" t="s">
        <v>13</v>
      </c>
      <c r="V47" s="1" t="s">
        <v>13</v>
      </c>
      <c r="W47" s="1" t="s">
        <v>13</v>
      </c>
      <c r="X47" s="1" t="s">
        <v>13</v>
      </c>
      <c r="Y47" s="1" t="s">
        <v>13</v>
      </c>
      <c r="Z47" s="1" t="s">
        <v>13</v>
      </c>
      <c r="AA47" s="1" t="s">
        <v>13</v>
      </c>
      <c r="AB47" s="1" t="s">
        <v>13</v>
      </c>
      <c r="AC47" s="1" t="s">
        <v>13</v>
      </c>
      <c r="AD47" s="1" t="s">
        <v>13</v>
      </c>
      <c r="AE47" s="1" t="s">
        <v>13</v>
      </c>
    </row>
    <row r="48" spans="1:31" ht="45" customHeight="1" x14ac:dyDescent="0.25">
      <c r="A48" s="1" t="s">
        <v>1158</v>
      </c>
      <c r="B48" s="1" t="s">
        <v>1191</v>
      </c>
      <c r="C48" s="1" t="s">
        <v>499</v>
      </c>
      <c r="D48" s="1" t="s">
        <v>2220</v>
      </c>
      <c r="E48" s="1" t="s">
        <v>2221</v>
      </c>
      <c r="F48" s="1">
        <v>161</v>
      </c>
      <c r="G48" s="1">
        <v>68</v>
      </c>
      <c r="H48" s="1">
        <v>42.24</v>
      </c>
      <c r="I48" s="4">
        <f t="shared" si="1"/>
        <v>92.090909090909079</v>
      </c>
      <c r="J48" s="1" t="s">
        <v>44</v>
      </c>
      <c r="K48" s="1" t="s">
        <v>44</v>
      </c>
      <c r="L48" s="1" t="s">
        <v>45</v>
      </c>
      <c r="M48" s="1" t="s">
        <v>40</v>
      </c>
      <c r="N48" s="1" t="s">
        <v>40</v>
      </c>
      <c r="O48" s="1" t="s">
        <v>40</v>
      </c>
      <c r="P48" s="1" t="s">
        <v>14</v>
      </c>
      <c r="Q48" s="1" t="s">
        <v>70</v>
      </c>
      <c r="R48" s="1" t="s">
        <v>15</v>
      </c>
      <c r="S48" s="1" t="s">
        <v>63</v>
      </c>
      <c r="T48" s="1" t="s">
        <v>14</v>
      </c>
      <c r="U48" s="1" t="s">
        <v>15</v>
      </c>
      <c r="V48" s="1" t="s">
        <v>40</v>
      </c>
      <c r="W48" s="1" t="s">
        <v>29</v>
      </c>
      <c r="X48" s="1" t="s">
        <v>15</v>
      </c>
      <c r="Y48" s="1" t="s">
        <v>15</v>
      </c>
      <c r="Z48" s="1" t="s">
        <v>48</v>
      </c>
      <c r="AA48" s="1" t="s">
        <v>48</v>
      </c>
      <c r="AB48" s="1" t="s">
        <v>48</v>
      </c>
      <c r="AC48" s="1" t="s">
        <v>48</v>
      </c>
      <c r="AD48" s="1" t="s">
        <v>15</v>
      </c>
      <c r="AE48" s="1" t="s">
        <v>48</v>
      </c>
    </row>
    <row r="49" spans="1:31" ht="45" customHeight="1" x14ac:dyDescent="0.25">
      <c r="A49" s="1" t="s">
        <v>1158</v>
      </c>
      <c r="B49" s="1" t="s">
        <v>1191</v>
      </c>
      <c r="C49" s="1" t="s">
        <v>499</v>
      </c>
      <c r="D49" s="1" t="s">
        <v>2220</v>
      </c>
      <c r="E49" s="1" t="s">
        <v>2222</v>
      </c>
      <c r="F49" s="1">
        <v>10</v>
      </c>
      <c r="G49" s="1">
        <v>5</v>
      </c>
      <c r="H49" s="1">
        <v>50</v>
      </c>
      <c r="I49" s="4">
        <f t="shared" si="1"/>
        <v>100</v>
      </c>
      <c r="J49" s="1" t="s">
        <v>13</v>
      </c>
      <c r="K49" s="1" t="s">
        <v>13</v>
      </c>
      <c r="L49" s="1" t="s">
        <v>13</v>
      </c>
      <c r="M49" s="1" t="s">
        <v>13</v>
      </c>
      <c r="N49" s="1" t="s">
        <v>13</v>
      </c>
      <c r="O49" s="1" t="s">
        <v>13</v>
      </c>
      <c r="P49" s="1" t="s">
        <v>13</v>
      </c>
      <c r="Q49" s="1" t="s">
        <v>13</v>
      </c>
      <c r="R49" s="1" t="s">
        <v>13</v>
      </c>
      <c r="S49" s="1" t="s">
        <v>13</v>
      </c>
      <c r="T49" s="1" t="s">
        <v>13</v>
      </c>
      <c r="U49" s="1" t="s">
        <v>13</v>
      </c>
      <c r="V49" s="1" t="s">
        <v>13</v>
      </c>
      <c r="W49" s="1" t="s">
        <v>13</v>
      </c>
      <c r="X49" s="1" t="s">
        <v>13</v>
      </c>
      <c r="Y49" s="1" t="s">
        <v>13</v>
      </c>
      <c r="Z49" s="1" t="s">
        <v>13</v>
      </c>
      <c r="AA49" s="1" t="s">
        <v>13</v>
      </c>
      <c r="AB49" s="1" t="s">
        <v>13</v>
      </c>
      <c r="AC49" s="1" t="s">
        <v>13</v>
      </c>
      <c r="AD49" s="1" t="s">
        <v>13</v>
      </c>
      <c r="AE49" s="1" t="s">
        <v>13</v>
      </c>
    </row>
    <row r="50" spans="1:31" ht="45" customHeight="1" x14ac:dyDescent="0.25">
      <c r="A50" s="1" t="s">
        <v>1158</v>
      </c>
      <c r="B50" s="1" t="s">
        <v>1191</v>
      </c>
      <c r="C50" s="1" t="s">
        <v>499</v>
      </c>
      <c r="D50" s="1" t="s">
        <v>2218</v>
      </c>
      <c r="E50" s="1" t="s">
        <v>2223</v>
      </c>
      <c r="F50" s="1">
        <v>48</v>
      </c>
      <c r="G50" s="1">
        <v>28</v>
      </c>
      <c r="H50" s="1">
        <v>58.33</v>
      </c>
      <c r="I50" s="4">
        <f t="shared" si="1"/>
        <v>92.36363636363636</v>
      </c>
      <c r="J50" s="1" t="s">
        <v>14</v>
      </c>
      <c r="K50" s="1" t="s">
        <v>29</v>
      </c>
      <c r="L50" s="1" t="s">
        <v>29</v>
      </c>
      <c r="M50" s="1" t="s">
        <v>29</v>
      </c>
      <c r="N50" s="1" t="s">
        <v>29</v>
      </c>
      <c r="O50" s="1" t="s">
        <v>50</v>
      </c>
      <c r="P50" s="1" t="s">
        <v>29</v>
      </c>
      <c r="Q50" s="1" t="s">
        <v>50</v>
      </c>
      <c r="R50" s="1" t="s">
        <v>29</v>
      </c>
      <c r="S50" s="1" t="s">
        <v>14</v>
      </c>
      <c r="T50" s="1" t="s">
        <v>29</v>
      </c>
      <c r="U50" s="1" t="s">
        <v>29</v>
      </c>
      <c r="V50" s="1" t="s">
        <v>29</v>
      </c>
      <c r="W50" s="1" t="s">
        <v>29</v>
      </c>
      <c r="X50" s="1" t="s">
        <v>29</v>
      </c>
      <c r="Y50" s="1" t="s">
        <v>50</v>
      </c>
      <c r="Z50" s="1" t="s">
        <v>29</v>
      </c>
      <c r="AA50" s="1" t="s">
        <v>29</v>
      </c>
      <c r="AB50" s="1" t="s">
        <v>29</v>
      </c>
      <c r="AC50" s="1" t="s">
        <v>29</v>
      </c>
      <c r="AD50" s="1" t="s">
        <v>29</v>
      </c>
      <c r="AE50" s="1" t="s">
        <v>29</v>
      </c>
    </row>
    <row r="51" spans="1:31" ht="45" customHeight="1" x14ac:dyDescent="0.25">
      <c r="A51" s="1" t="s">
        <v>1158</v>
      </c>
      <c r="B51" s="1" t="s">
        <v>1191</v>
      </c>
      <c r="C51" s="1" t="s">
        <v>499</v>
      </c>
      <c r="D51" s="1" t="s">
        <v>2224</v>
      </c>
      <c r="E51" s="1" t="s">
        <v>2225</v>
      </c>
      <c r="F51" s="1">
        <v>57</v>
      </c>
      <c r="G51" s="1">
        <v>31</v>
      </c>
      <c r="H51" s="1">
        <v>54.39</v>
      </c>
      <c r="I51" s="4">
        <f t="shared" si="1"/>
        <v>89.454545454545439</v>
      </c>
      <c r="J51" s="1" t="s">
        <v>70</v>
      </c>
      <c r="K51" s="1" t="s">
        <v>13</v>
      </c>
      <c r="L51" s="1" t="s">
        <v>66</v>
      </c>
      <c r="M51" s="1" t="s">
        <v>40</v>
      </c>
      <c r="N51" s="1" t="s">
        <v>76</v>
      </c>
      <c r="O51" s="1" t="s">
        <v>76</v>
      </c>
      <c r="P51" s="1" t="s">
        <v>40</v>
      </c>
      <c r="Q51" s="1" t="s">
        <v>40</v>
      </c>
      <c r="R51" s="1" t="s">
        <v>15</v>
      </c>
      <c r="S51" s="1" t="s">
        <v>30</v>
      </c>
      <c r="T51" s="1" t="s">
        <v>15</v>
      </c>
      <c r="U51" s="1" t="s">
        <v>18</v>
      </c>
      <c r="V51" s="1" t="s">
        <v>18</v>
      </c>
      <c r="W51" s="1" t="s">
        <v>15</v>
      </c>
      <c r="X51" s="1" t="s">
        <v>18</v>
      </c>
      <c r="Y51" s="1" t="s">
        <v>66</v>
      </c>
      <c r="Z51" s="1" t="s">
        <v>40</v>
      </c>
      <c r="AA51" s="1" t="s">
        <v>15</v>
      </c>
      <c r="AB51" s="1" t="s">
        <v>44</v>
      </c>
      <c r="AC51" s="1" t="s">
        <v>44</v>
      </c>
      <c r="AD51" s="1" t="s">
        <v>29</v>
      </c>
      <c r="AE51" s="1" t="s">
        <v>18</v>
      </c>
    </row>
    <row r="52" spans="1:31" ht="45" customHeight="1" x14ac:dyDescent="0.25">
      <c r="A52" s="1" t="s">
        <v>1158</v>
      </c>
      <c r="B52" s="1" t="s">
        <v>1191</v>
      </c>
      <c r="C52" s="1" t="s">
        <v>499</v>
      </c>
      <c r="D52" s="1" t="s">
        <v>2226</v>
      </c>
      <c r="E52" s="1" t="s">
        <v>2227</v>
      </c>
      <c r="F52" s="1">
        <v>26</v>
      </c>
      <c r="G52" s="1">
        <v>27</v>
      </c>
      <c r="H52" s="1">
        <v>103.85</v>
      </c>
      <c r="I52" s="4">
        <f t="shared" si="1"/>
        <v>92.727272727272734</v>
      </c>
      <c r="J52" s="1" t="s">
        <v>70</v>
      </c>
      <c r="K52" s="1" t="s">
        <v>70</v>
      </c>
      <c r="L52" s="1" t="s">
        <v>29</v>
      </c>
      <c r="M52" s="1" t="s">
        <v>72</v>
      </c>
      <c r="N52" s="1" t="s">
        <v>14</v>
      </c>
      <c r="O52" s="1" t="s">
        <v>29</v>
      </c>
      <c r="P52" s="1" t="s">
        <v>50</v>
      </c>
      <c r="Q52" s="1" t="s">
        <v>50</v>
      </c>
      <c r="R52" s="1" t="s">
        <v>29</v>
      </c>
      <c r="S52" s="1" t="s">
        <v>48</v>
      </c>
      <c r="T52" s="1" t="s">
        <v>70</v>
      </c>
      <c r="U52" s="1" t="s">
        <v>70</v>
      </c>
      <c r="V52" s="1" t="s">
        <v>29</v>
      </c>
      <c r="W52" s="1" t="s">
        <v>50</v>
      </c>
      <c r="X52" s="1" t="s">
        <v>70</v>
      </c>
      <c r="Y52" s="1" t="s">
        <v>14</v>
      </c>
      <c r="Z52" s="1" t="s">
        <v>29</v>
      </c>
      <c r="AA52" s="1" t="s">
        <v>29</v>
      </c>
      <c r="AB52" s="1" t="s">
        <v>29</v>
      </c>
      <c r="AC52" s="1" t="s">
        <v>70</v>
      </c>
      <c r="AD52" s="1" t="s">
        <v>29</v>
      </c>
      <c r="AE52" s="1" t="s">
        <v>29</v>
      </c>
    </row>
    <row r="53" spans="1:31" ht="45" customHeight="1" x14ac:dyDescent="0.25">
      <c r="A53" s="1" t="s">
        <v>1158</v>
      </c>
      <c r="B53" s="1" t="s">
        <v>1191</v>
      </c>
      <c r="C53" s="1" t="s">
        <v>499</v>
      </c>
      <c r="D53" s="1" t="s">
        <v>2214</v>
      </c>
      <c r="E53" s="1" t="s">
        <v>2228</v>
      </c>
      <c r="F53" s="1">
        <v>59</v>
      </c>
      <c r="G53" s="1">
        <v>31</v>
      </c>
      <c r="H53" s="1">
        <v>52.54</v>
      </c>
      <c r="I53" s="4">
        <f t="shared" si="1"/>
        <v>96.681818181818159</v>
      </c>
      <c r="J53" s="1" t="s">
        <v>15</v>
      </c>
      <c r="K53" s="1" t="s">
        <v>44</v>
      </c>
      <c r="L53" s="1" t="s">
        <v>44</v>
      </c>
      <c r="M53" s="1" t="s">
        <v>44</v>
      </c>
      <c r="N53" s="1" t="s">
        <v>29</v>
      </c>
      <c r="O53" s="1" t="s">
        <v>44</v>
      </c>
      <c r="P53" s="1" t="s">
        <v>44</v>
      </c>
      <c r="Q53" s="1" t="s">
        <v>44</v>
      </c>
      <c r="R53" s="1" t="s">
        <v>44</v>
      </c>
      <c r="S53" s="1" t="s">
        <v>44</v>
      </c>
      <c r="T53" s="1" t="s">
        <v>44</v>
      </c>
      <c r="U53" s="1" t="s">
        <v>44</v>
      </c>
      <c r="V53" s="1" t="s">
        <v>44</v>
      </c>
      <c r="W53" s="1" t="s">
        <v>44</v>
      </c>
      <c r="X53" s="1" t="s">
        <v>44</v>
      </c>
      <c r="Y53" s="1" t="s">
        <v>44</v>
      </c>
      <c r="Z53" s="1" t="s">
        <v>44</v>
      </c>
      <c r="AA53" s="1" t="s">
        <v>44</v>
      </c>
      <c r="AB53" s="1" t="s">
        <v>44</v>
      </c>
      <c r="AC53" s="1" t="s">
        <v>44</v>
      </c>
      <c r="AD53" s="1" t="s">
        <v>44</v>
      </c>
      <c r="AE53" s="1" t="s">
        <v>44</v>
      </c>
    </row>
    <row r="54" spans="1:31" ht="45" customHeight="1" x14ac:dyDescent="0.25">
      <c r="A54" s="1" t="s">
        <v>1158</v>
      </c>
      <c r="B54" s="1" t="s">
        <v>1191</v>
      </c>
      <c r="C54" s="1" t="s">
        <v>499</v>
      </c>
      <c r="D54" s="1" t="s">
        <v>2207</v>
      </c>
      <c r="E54" s="1" t="s">
        <v>2229</v>
      </c>
      <c r="F54" s="1">
        <v>108</v>
      </c>
      <c r="G54" s="1">
        <v>48</v>
      </c>
      <c r="H54" s="1">
        <v>44.44</v>
      </c>
      <c r="I54" s="4">
        <f t="shared" si="1"/>
        <v>89.409090909090921</v>
      </c>
      <c r="J54" s="1" t="s">
        <v>45</v>
      </c>
      <c r="K54" s="1" t="s">
        <v>14</v>
      </c>
      <c r="L54" s="1" t="s">
        <v>15</v>
      </c>
      <c r="M54" s="1" t="s">
        <v>48</v>
      </c>
      <c r="N54" s="1" t="s">
        <v>48</v>
      </c>
      <c r="O54" s="1" t="s">
        <v>72</v>
      </c>
      <c r="P54" s="1" t="s">
        <v>19</v>
      </c>
      <c r="Q54" s="1" t="s">
        <v>19</v>
      </c>
      <c r="R54" s="1" t="s">
        <v>40</v>
      </c>
      <c r="S54" s="1" t="s">
        <v>72</v>
      </c>
      <c r="T54" s="1" t="s">
        <v>14</v>
      </c>
      <c r="U54" s="1" t="s">
        <v>19</v>
      </c>
      <c r="V54" s="1" t="s">
        <v>19</v>
      </c>
      <c r="W54" s="1" t="s">
        <v>19</v>
      </c>
      <c r="X54" s="1" t="s">
        <v>14</v>
      </c>
      <c r="Y54" s="1" t="s">
        <v>63</v>
      </c>
      <c r="Z54" s="1" t="s">
        <v>48</v>
      </c>
      <c r="AA54" s="1" t="s">
        <v>40</v>
      </c>
      <c r="AB54" s="1" t="s">
        <v>14</v>
      </c>
      <c r="AC54" s="1" t="s">
        <v>50</v>
      </c>
      <c r="AD54" s="1" t="s">
        <v>50</v>
      </c>
      <c r="AE54" s="1" t="s">
        <v>40</v>
      </c>
    </row>
    <row r="55" spans="1:31" ht="45" customHeight="1" x14ac:dyDescent="0.25">
      <c r="A55" s="1" t="s">
        <v>1158</v>
      </c>
      <c r="B55" s="1" t="s">
        <v>1191</v>
      </c>
      <c r="C55" s="1" t="s">
        <v>499</v>
      </c>
      <c r="D55" s="1" t="s">
        <v>2230</v>
      </c>
      <c r="E55" s="1" t="s">
        <v>2231</v>
      </c>
      <c r="F55" s="1">
        <v>21</v>
      </c>
      <c r="G55" s="1">
        <v>14</v>
      </c>
      <c r="H55" s="1">
        <v>66.67</v>
      </c>
      <c r="I55" s="4">
        <f t="shared" si="1"/>
        <v>77.727272727272705</v>
      </c>
      <c r="J55" s="1" t="s">
        <v>72</v>
      </c>
      <c r="K55" s="1" t="s">
        <v>63</v>
      </c>
      <c r="L55" s="1" t="s">
        <v>66</v>
      </c>
      <c r="M55" s="1" t="s">
        <v>66</v>
      </c>
      <c r="N55" s="1" t="s">
        <v>30</v>
      </c>
      <c r="O55" s="1" t="s">
        <v>63</v>
      </c>
      <c r="P55" s="1" t="s">
        <v>63</v>
      </c>
      <c r="Q55" s="1" t="s">
        <v>63</v>
      </c>
      <c r="R55" s="1" t="s">
        <v>63</v>
      </c>
      <c r="S55" s="1" t="s">
        <v>17</v>
      </c>
      <c r="T55" s="1" t="s">
        <v>63</v>
      </c>
      <c r="U55" s="1" t="s">
        <v>63</v>
      </c>
      <c r="V55" s="1" t="s">
        <v>63</v>
      </c>
      <c r="W55" s="1" t="s">
        <v>63</v>
      </c>
      <c r="X55" s="1" t="s">
        <v>66</v>
      </c>
      <c r="Y55" s="1" t="s">
        <v>66</v>
      </c>
      <c r="Z55" s="1" t="s">
        <v>63</v>
      </c>
      <c r="AA55" s="1" t="s">
        <v>63</v>
      </c>
      <c r="AB55" s="1" t="s">
        <v>63</v>
      </c>
      <c r="AC55" s="1" t="s">
        <v>79</v>
      </c>
      <c r="AD55" s="1" t="s">
        <v>30</v>
      </c>
      <c r="AE55" s="1" t="s">
        <v>63</v>
      </c>
    </row>
    <row r="56" spans="1:31" ht="45" customHeight="1" x14ac:dyDescent="0.25">
      <c r="A56" s="1" t="s">
        <v>1158</v>
      </c>
      <c r="B56" s="1" t="s">
        <v>1191</v>
      </c>
      <c r="C56" s="1" t="s">
        <v>499</v>
      </c>
      <c r="D56" s="1" t="s">
        <v>2232</v>
      </c>
      <c r="E56" s="1" t="s">
        <v>2233</v>
      </c>
      <c r="F56" s="1">
        <v>15</v>
      </c>
      <c r="G56" s="1">
        <v>14</v>
      </c>
      <c r="H56" s="1">
        <v>93.33</v>
      </c>
      <c r="I56" s="4">
        <f t="shared" si="1"/>
        <v>91.454545454545482</v>
      </c>
      <c r="J56" s="1" t="s">
        <v>13</v>
      </c>
      <c r="K56" s="1" t="s">
        <v>13</v>
      </c>
      <c r="L56" s="1" t="s">
        <v>13</v>
      </c>
      <c r="M56" s="1" t="s">
        <v>76</v>
      </c>
      <c r="N56" s="1" t="s">
        <v>13</v>
      </c>
      <c r="O56" s="1" t="s">
        <v>13</v>
      </c>
      <c r="P56" s="1" t="s">
        <v>59</v>
      </c>
      <c r="Q56" s="1" t="s">
        <v>76</v>
      </c>
      <c r="R56" s="1" t="s">
        <v>29</v>
      </c>
      <c r="S56" s="1" t="s">
        <v>40</v>
      </c>
      <c r="T56" s="1" t="s">
        <v>29</v>
      </c>
      <c r="U56" s="1" t="s">
        <v>29</v>
      </c>
      <c r="V56" s="1" t="s">
        <v>76</v>
      </c>
      <c r="W56" s="1" t="s">
        <v>76</v>
      </c>
      <c r="X56" s="1" t="s">
        <v>29</v>
      </c>
      <c r="Y56" s="1" t="s">
        <v>29</v>
      </c>
      <c r="Z56" s="1" t="s">
        <v>14</v>
      </c>
      <c r="AA56" s="1" t="s">
        <v>14</v>
      </c>
      <c r="AB56" s="1" t="s">
        <v>14</v>
      </c>
      <c r="AC56" s="1" t="s">
        <v>14</v>
      </c>
      <c r="AD56" s="1" t="s">
        <v>66</v>
      </c>
      <c r="AE56" s="1" t="s">
        <v>72</v>
      </c>
    </row>
    <row r="57" spans="1:31" ht="45" customHeight="1" x14ac:dyDescent="0.25">
      <c r="A57" s="1" t="s">
        <v>1158</v>
      </c>
      <c r="B57" s="1" t="s">
        <v>1191</v>
      </c>
      <c r="C57" s="1" t="s">
        <v>499</v>
      </c>
      <c r="D57" s="1" t="s">
        <v>2212</v>
      </c>
      <c r="E57" s="1" t="s">
        <v>2234</v>
      </c>
      <c r="F57" s="1">
        <v>46</v>
      </c>
      <c r="G57" s="1">
        <v>35</v>
      </c>
      <c r="H57" s="1">
        <v>76.09</v>
      </c>
      <c r="I57" s="4">
        <f t="shared" si="1"/>
        <v>95.409090909090907</v>
      </c>
      <c r="J57" s="1" t="s">
        <v>44</v>
      </c>
      <c r="K57" s="1" t="s">
        <v>44</v>
      </c>
      <c r="L57" s="1" t="s">
        <v>44</v>
      </c>
      <c r="M57" s="1" t="s">
        <v>72</v>
      </c>
      <c r="N57" s="1" t="s">
        <v>40</v>
      </c>
      <c r="O57" s="1" t="s">
        <v>44</v>
      </c>
      <c r="P57" s="1" t="s">
        <v>48</v>
      </c>
      <c r="Q57" s="1" t="s">
        <v>44</v>
      </c>
      <c r="R57" s="1" t="s">
        <v>13</v>
      </c>
      <c r="S57" s="1" t="s">
        <v>44</v>
      </c>
      <c r="T57" s="1" t="s">
        <v>44</v>
      </c>
      <c r="U57" s="1" t="s">
        <v>13</v>
      </c>
      <c r="V57" s="1" t="s">
        <v>13</v>
      </c>
      <c r="W57" s="1" t="s">
        <v>50</v>
      </c>
      <c r="X57" s="1" t="s">
        <v>44</v>
      </c>
      <c r="Y57" s="1" t="s">
        <v>50</v>
      </c>
      <c r="Z57" s="1" t="s">
        <v>44</v>
      </c>
      <c r="AA57" s="1" t="s">
        <v>44</v>
      </c>
      <c r="AB57" s="1" t="s">
        <v>13</v>
      </c>
      <c r="AC57" s="1" t="s">
        <v>15</v>
      </c>
      <c r="AD57" s="1" t="s">
        <v>13</v>
      </c>
      <c r="AE57" s="1" t="s">
        <v>48</v>
      </c>
    </row>
    <row r="58" spans="1:31" ht="45" customHeight="1" x14ac:dyDescent="0.25">
      <c r="A58" s="1" t="s">
        <v>1158</v>
      </c>
      <c r="B58" s="1" t="s">
        <v>1191</v>
      </c>
      <c r="C58" s="1" t="s">
        <v>499</v>
      </c>
      <c r="D58" s="1" t="s">
        <v>2235</v>
      </c>
      <c r="E58" s="1" t="s">
        <v>3952</v>
      </c>
      <c r="F58" s="1">
        <v>88</v>
      </c>
      <c r="G58" s="1">
        <v>59</v>
      </c>
      <c r="H58" s="1">
        <v>67.05</v>
      </c>
      <c r="I58" s="4">
        <f t="shared" si="1"/>
        <v>86.909090909090907</v>
      </c>
      <c r="J58" s="1" t="s">
        <v>40</v>
      </c>
      <c r="K58" s="1" t="s">
        <v>48</v>
      </c>
      <c r="L58" s="1" t="s">
        <v>18</v>
      </c>
      <c r="M58" s="1" t="s">
        <v>81</v>
      </c>
      <c r="N58" s="1" t="s">
        <v>39</v>
      </c>
      <c r="O58" s="1" t="s">
        <v>72</v>
      </c>
      <c r="P58" s="1" t="s">
        <v>72</v>
      </c>
      <c r="Q58" s="1" t="s">
        <v>19</v>
      </c>
      <c r="R58" s="1" t="s">
        <v>50</v>
      </c>
      <c r="S58" s="1" t="s">
        <v>59</v>
      </c>
      <c r="T58" s="1" t="s">
        <v>48</v>
      </c>
      <c r="U58" s="1" t="s">
        <v>59</v>
      </c>
      <c r="V58" s="1" t="s">
        <v>63</v>
      </c>
      <c r="W58" s="1" t="s">
        <v>29</v>
      </c>
      <c r="X58" s="1" t="s">
        <v>19</v>
      </c>
      <c r="Y58" s="1" t="s">
        <v>79</v>
      </c>
      <c r="Z58" s="1" t="s">
        <v>48</v>
      </c>
      <c r="AA58" s="1" t="s">
        <v>19</v>
      </c>
      <c r="AB58" s="1" t="s">
        <v>29</v>
      </c>
      <c r="AC58" s="1" t="s">
        <v>29</v>
      </c>
      <c r="AD58" s="1" t="s">
        <v>50</v>
      </c>
      <c r="AE58" s="1" t="s">
        <v>50</v>
      </c>
    </row>
    <row r="59" spans="1:31" ht="45" customHeight="1" x14ac:dyDescent="0.25">
      <c r="A59" s="1" t="s">
        <v>1158</v>
      </c>
      <c r="B59" s="1" t="s">
        <v>1191</v>
      </c>
      <c r="C59" s="1" t="s">
        <v>499</v>
      </c>
      <c r="D59" s="1" t="s">
        <v>2236</v>
      </c>
      <c r="E59" s="1" t="s">
        <v>2237</v>
      </c>
      <c r="F59" s="1">
        <v>83</v>
      </c>
      <c r="G59" s="1">
        <v>73</v>
      </c>
      <c r="H59" s="1">
        <v>87.95</v>
      </c>
      <c r="I59" s="4">
        <f t="shared" si="1"/>
        <v>95.86363636363636</v>
      </c>
      <c r="J59" s="1" t="s">
        <v>70</v>
      </c>
      <c r="K59" s="1" t="s">
        <v>44</v>
      </c>
      <c r="L59" s="1" t="s">
        <v>70</v>
      </c>
      <c r="M59" s="1" t="s">
        <v>45</v>
      </c>
      <c r="N59" s="1" t="s">
        <v>15</v>
      </c>
      <c r="O59" s="1" t="s">
        <v>45</v>
      </c>
      <c r="P59" s="1" t="s">
        <v>29</v>
      </c>
      <c r="Q59" s="1" t="s">
        <v>44</v>
      </c>
      <c r="R59" s="1" t="s">
        <v>44</v>
      </c>
      <c r="S59" s="1" t="s">
        <v>40</v>
      </c>
      <c r="T59" s="1" t="s">
        <v>44</v>
      </c>
      <c r="U59" s="1" t="s">
        <v>44</v>
      </c>
      <c r="V59" s="1" t="s">
        <v>70</v>
      </c>
      <c r="W59" s="1" t="s">
        <v>70</v>
      </c>
      <c r="X59" s="1" t="s">
        <v>70</v>
      </c>
      <c r="Y59" s="1" t="s">
        <v>70</v>
      </c>
      <c r="Z59" s="1" t="s">
        <v>44</v>
      </c>
      <c r="AA59" s="1" t="s">
        <v>44</v>
      </c>
      <c r="AB59" s="1" t="s">
        <v>44</v>
      </c>
      <c r="AC59" s="1" t="s">
        <v>44</v>
      </c>
      <c r="AD59" s="1" t="s">
        <v>44</v>
      </c>
      <c r="AE59" s="1" t="s">
        <v>70</v>
      </c>
    </row>
    <row r="60" spans="1:31" ht="45" customHeight="1" x14ac:dyDescent="0.25">
      <c r="A60" s="1" t="s">
        <v>1158</v>
      </c>
      <c r="B60" s="1" t="s">
        <v>1191</v>
      </c>
      <c r="C60" s="1" t="s">
        <v>499</v>
      </c>
      <c r="D60" s="1" t="s">
        <v>2205</v>
      </c>
      <c r="E60" s="1" t="s">
        <v>2238</v>
      </c>
      <c r="F60" s="1">
        <v>76</v>
      </c>
      <c r="G60" s="1">
        <v>55</v>
      </c>
      <c r="H60" s="1">
        <v>72.37</v>
      </c>
      <c r="I60" s="4">
        <f t="shared" si="1"/>
        <v>89.454545454545482</v>
      </c>
      <c r="J60" s="1" t="s">
        <v>40</v>
      </c>
      <c r="K60" s="1" t="s">
        <v>14</v>
      </c>
      <c r="L60" s="1" t="s">
        <v>14</v>
      </c>
      <c r="M60" s="1" t="s">
        <v>14</v>
      </c>
      <c r="N60" s="1" t="s">
        <v>40</v>
      </c>
      <c r="O60" s="1" t="s">
        <v>40</v>
      </c>
      <c r="P60" s="1" t="s">
        <v>40</v>
      </c>
      <c r="Q60" s="1" t="s">
        <v>48</v>
      </c>
      <c r="R60" s="1" t="s">
        <v>48</v>
      </c>
      <c r="S60" s="1" t="s">
        <v>59</v>
      </c>
      <c r="T60" s="1" t="s">
        <v>48</v>
      </c>
      <c r="U60" s="1" t="s">
        <v>50</v>
      </c>
      <c r="V60" s="1" t="s">
        <v>19</v>
      </c>
      <c r="W60" s="1" t="s">
        <v>50</v>
      </c>
      <c r="X60" s="1" t="s">
        <v>40</v>
      </c>
      <c r="Y60" s="1" t="s">
        <v>48</v>
      </c>
      <c r="Z60" s="1" t="s">
        <v>48</v>
      </c>
      <c r="AA60" s="1" t="s">
        <v>19</v>
      </c>
      <c r="AB60" s="1" t="s">
        <v>50</v>
      </c>
      <c r="AC60" s="1" t="s">
        <v>18</v>
      </c>
      <c r="AD60" s="1" t="s">
        <v>18</v>
      </c>
      <c r="AE60" s="1" t="s">
        <v>18</v>
      </c>
    </row>
    <row r="61" spans="1:31" ht="45" customHeight="1" x14ac:dyDescent="0.25">
      <c r="A61" s="1" t="s">
        <v>1158</v>
      </c>
      <c r="B61" s="1" t="s">
        <v>1191</v>
      </c>
      <c r="C61" s="1" t="s">
        <v>499</v>
      </c>
      <c r="D61" s="1" t="s">
        <v>2239</v>
      </c>
      <c r="E61" s="1" t="s">
        <v>2240</v>
      </c>
      <c r="F61" s="1">
        <v>81</v>
      </c>
      <c r="G61" s="1">
        <v>48</v>
      </c>
      <c r="H61" s="1">
        <v>59.26</v>
      </c>
      <c r="I61" s="4">
        <f t="shared" si="1"/>
        <v>97.681818181818187</v>
      </c>
      <c r="J61" s="1" t="s">
        <v>13</v>
      </c>
      <c r="K61" s="1" t="s">
        <v>69</v>
      </c>
      <c r="L61" s="1" t="s">
        <v>13</v>
      </c>
      <c r="M61" s="1" t="s">
        <v>69</v>
      </c>
      <c r="N61" s="1" t="s">
        <v>29</v>
      </c>
      <c r="O61" s="1" t="s">
        <v>69</v>
      </c>
      <c r="P61" s="1" t="s">
        <v>14</v>
      </c>
      <c r="Q61" s="1" t="s">
        <v>48</v>
      </c>
      <c r="R61" s="1" t="s">
        <v>44</v>
      </c>
      <c r="S61" s="1" t="s">
        <v>29</v>
      </c>
      <c r="T61" s="1" t="s">
        <v>13</v>
      </c>
      <c r="U61" s="1" t="s">
        <v>13</v>
      </c>
      <c r="V61" s="1" t="s">
        <v>13</v>
      </c>
      <c r="W61" s="1" t="s">
        <v>69</v>
      </c>
      <c r="X61" s="1" t="s">
        <v>69</v>
      </c>
      <c r="Y61" s="1" t="s">
        <v>69</v>
      </c>
      <c r="Z61" s="1" t="s">
        <v>13</v>
      </c>
      <c r="AA61" s="1" t="s">
        <v>69</v>
      </c>
      <c r="AB61" s="1" t="s">
        <v>13</v>
      </c>
      <c r="AC61" s="1" t="s">
        <v>13</v>
      </c>
      <c r="AD61" s="1" t="s">
        <v>44</v>
      </c>
      <c r="AE61" s="1" t="s">
        <v>13</v>
      </c>
    </row>
    <row r="62" spans="1:31" ht="45" customHeight="1" x14ac:dyDescent="0.25">
      <c r="A62" s="1" t="s">
        <v>1158</v>
      </c>
      <c r="B62" s="1" t="s">
        <v>1191</v>
      </c>
      <c r="C62" s="1" t="s">
        <v>499</v>
      </c>
      <c r="D62" s="1" t="s">
        <v>2385</v>
      </c>
      <c r="E62" s="1" t="s">
        <v>2386</v>
      </c>
      <c r="F62" s="1">
        <v>60</v>
      </c>
      <c r="G62" s="1">
        <v>33</v>
      </c>
      <c r="H62" s="1">
        <v>55</v>
      </c>
      <c r="I62" s="4">
        <f t="shared" si="1"/>
        <v>84.590909090909065</v>
      </c>
      <c r="J62" s="1" t="s">
        <v>14</v>
      </c>
      <c r="K62" s="1" t="s">
        <v>29</v>
      </c>
      <c r="L62" s="1" t="s">
        <v>15</v>
      </c>
      <c r="M62" s="1" t="s">
        <v>22</v>
      </c>
      <c r="N62" s="1" t="s">
        <v>3361</v>
      </c>
      <c r="O62" s="1" t="s">
        <v>48</v>
      </c>
      <c r="P62" s="1" t="s">
        <v>3404</v>
      </c>
      <c r="Q62" s="1" t="s">
        <v>66</v>
      </c>
      <c r="R62" s="1" t="s">
        <v>59</v>
      </c>
      <c r="S62" s="1" t="s">
        <v>91</v>
      </c>
      <c r="T62" s="1" t="s">
        <v>40</v>
      </c>
      <c r="U62" s="1" t="s">
        <v>40</v>
      </c>
      <c r="V62" s="1" t="s">
        <v>76</v>
      </c>
      <c r="W62" s="1" t="s">
        <v>81</v>
      </c>
      <c r="X62" s="1" t="s">
        <v>15</v>
      </c>
      <c r="Y62" s="1" t="s">
        <v>63</v>
      </c>
      <c r="Z62" s="1" t="s">
        <v>40</v>
      </c>
      <c r="AA62" s="1" t="s">
        <v>18</v>
      </c>
      <c r="AB62" s="1" t="s">
        <v>48</v>
      </c>
      <c r="AC62" s="1" t="s">
        <v>40</v>
      </c>
      <c r="AD62" s="1" t="s">
        <v>22</v>
      </c>
      <c r="AE62" s="1" t="s">
        <v>81</v>
      </c>
    </row>
    <row r="63" spans="1:31" ht="45" customHeight="1" x14ac:dyDescent="0.25">
      <c r="A63" s="1" t="s">
        <v>1158</v>
      </c>
      <c r="B63" s="1" t="s">
        <v>1191</v>
      </c>
      <c r="C63" s="1" t="s">
        <v>499</v>
      </c>
      <c r="D63" s="1" t="s">
        <v>2241</v>
      </c>
      <c r="E63" s="1" t="s">
        <v>3953</v>
      </c>
      <c r="F63" s="1">
        <v>1536</v>
      </c>
      <c r="G63" s="1">
        <v>624</v>
      </c>
      <c r="H63" s="1">
        <v>40.630000000000003</v>
      </c>
      <c r="I63" s="4">
        <f t="shared" si="1"/>
        <v>85.090909090909093</v>
      </c>
      <c r="J63" s="1" t="s">
        <v>48</v>
      </c>
      <c r="K63" s="1" t="s">
        <v>15</v>
      </c>
      <c r="L63" s="1" t="s">
        <v>15</v>
      </c>
      <c r="M63" s="1" t="s">
        <v>72</v>
      </c>
      <c r="N63" s="1" t="s">
        <v>59</v>
      </c>
      <c r="O63" s="1" t="s">
        <v>50</v>
      </c>
      <c r="P63" s="1" t="s">
        <v>66</v>
      </c>
      <c r="Q63" s="1" t="s">
        <v>3361</v>
      </c>
      <c r="R63" s="1" t="s">
        <v>66</v>
      </c>
      <c r="S63" s="1" t="s">
        <v>17</v>
      </c>
      <c r="T63" s="1" t="s">
        <v>76</v>
      </c>
      <c r="U63" s="1" t="s">
        <v>19</v>
      </c>
      <c r="V63" s="1" t="s">
        <v>66</v>
      </c>
      <c r="W63" s="1" t="s">
        <v>55</v>
      </c>
      <c r="X63" s="1" t="s">
        <v>48</v>
      </c>
      <c r="Y63" s="1" t="s">
        <v>59</v>
      </c>
      <c r="Z63" s="1" t="s">
        <v>19</v>
      </c>
      <c r="AA63" s="1" t="s">
        <v>19</v>
      </c>
      <c r="AB63" s="1" t="s">
        <v>50</v>
      </c>
      <c r="AC63" s="1" t="s">
        <v>19</v>
      </c>
      <c r="AD63" s="1" t="s">
        <v>18</v>
      </c>
      <c r="AE63" s="1" t="s">
        <v>40</v>
      </c>
    </row>
    <row r="64" spans="1:31" ht="45" customHeight="1" x14ac:dyDescent="0.25">
      <c r="A64" s="1" t="s">
        <v>1158</v>
      </c>
      <c r="B64" s="1" t="s">
        <v>1191</v>
      </c>
      <c r="C64" s="1" t="s">
        <v>499</v>
      </c>
      <c r="D64" s="1" t="s">
        <v>2216</v>
      </c>
      <c r="E64" s="1" t="s">
        <v>2242</v>
      </c>
      <c r="F64" s="1">
        <v>53</v>
      </c>
      <c r="G64" s="1">
        <v>32</v>
      </c>
      <c r="H64" s="1">
        <v>60.38</v>
      </c>
      <c r="I64" s="4">
        <f t="shared" si="1"/>
        <v>91</v>
      </c>
      <c r="J64" s="1" t="s">
        <v>15</v>
      </c>
      <c r="K64" s="1" t="s">
        <v>15</v>
      </c>
      <c r="L64" s="1" t="s">
        <v>48</v>
      </c>
      <c r="M64" s="1" t="s">
        <v>40</v>
      </c>
      <c r="N64" s="1" t="s">
        <v>14</v>
      </c>
      <c r="O64" s="1" t="s">
        <v>40</v>
      </c>
      <c r="P64" s="1" t="s">
        <v>48</v>
      </c>
      <c r="Q64" s="1" t="s">
        <v>18</v>
      </c>
      <c r="R64" s="1" t="s">
        <v>15</v>
      </c>
      <c r="S64" s="1" t="s">
        <v>40</v>
      </c>
      <c r="T64" s="1" t="s">
        <v>48</v>
      </c>
      <c r="U64" s="1" t="s">
        <v>29</v>
      </c>
      <c r="V64" s="1" t="s">
        <v>40</v>
      </c>
      <c r="W64" s="1" t="s">
        <v>19</v>
      </c>
      <c r="X64" s="1" t="s">
        <v>48</v>
      </c>
      <c r="Y64" s="1" t="s">
        <v>40</v>
      </c>
      <c r="Z64" s="1" t="s">
        <v>29</v>
      </c>
      <c r="AA64" s="1" t="s">
        <v>40</v>
      </c>
      <c r="AB64" s="1" t="s">
        <v>48</v>
      </c>
      <c r="AC64" s="1" t="s">
        <v>19</v>
      </c>
      <c r="AD64" s="1" t="s">
        <v>15</v>
      </c>
      <c r="AE64" s="1" t="s">
        <v>40</v>
      </c>
    </row>
    <row r="65" spans="1:31" ht="45" customHeight="1" x14ac:dyDescent="0.25">
      <c r="A65" s="1" t="s">
        <v>1158</v>
      </c>
      <c r="B65" s="1" t="s">
        <v>1191</v>
      </c>
      <c r="C65" s="1" t="s">
        <v>499</v>
      </c>
      <c r="D65" s="1" t="s">
        <v>2372</v>
      </c>
      <c r="E65" s="1" t="s">
        <v>2373</v>
      </c>
      <c r="F65" s="1">
        <v>209</v>
      </c>
      <c r="G65" s="1">
        <v>87</v>
      </c>
      <c r="H65" s="1">
        <v>41.63</v>
      </c>
      <c r="I65" s="4">
        <f t="shared" si="1"/>
        <v>91.636363636363612</v>
      </c>
      <c r="J65" s="1" t="s">
        <v>68</v>
      </c>
      <c r="K65" s="1" t="s">
        <v>45</v>
      </c>
      <c r="L65" s="1" t="s">
        <v>69</v>
      </c>
      <c r="M65" s="1" t="s">
        <v>40</v>
      </c>
      <c r="N65" s="1" t="s">
        <v>48</v>
      </c>
      <c r="O65" s="1" t="s">
        <v>29</v>
      </c>
      <c r="P65" s="1" t="s">
        <v>50</v>
      </c>
      <c r="Q65" s="1" t="s">
        <v>48</v>
      </c>
      <c r="R65" s="1" t="s">
        <v>40</v>
      </c>
      <c r="S65" s="1" t="s">
        <v>63</v>
      </c>
      <c r="T65" s="1" t="s">
        <v>15</v>
      </c>
      <c r="U65" s="1" t="s">
        <v>29</v>
      </c>
      <c r="V65" s="1" t="s">
        <v>15</v>
      </c>
      <c r="W65" s="1" t="s">
        <v>40</v>
      </c>
      <c r="X65" s="1" t="s">
        <v>15</v>
      </c>
      <c r="Y65" s="1" t="s">
        <v>18</v>
      </c>
      <c r="Z65" s="1" t="s">
        <v>15</v>
      </c>
      <c r="AA65" s="1" t="s">
        <v>29</v>
      </c>
      <c r="AB65" s="1" t="s">
        <v>15</v>
      </c>
      <c r="AC65" s="1" t="s">
        <v>48</v>
      </c>
      <c r="AD65" s="1" t="s">
        <v>50</v>
      </c>
      <c r="AE65" s="1" t="s">
        <v>19</v>
      </c>
    </row>
    <row r="66" spans="1:31" ht="45" customHeight="1" x14ac:dyDescent="0.25">
      <c r="A66" s="1" t="s">
        <v>1158</v>
      </c>
      <c r="B66" s="1" t="s">
        <v>1191</v>
      </c>
      <c r="C66" s="1" t="s">
        <v>499</v>
      </c>
      <c r="D66" s="1" t="s">
        <v>2243</v>
      </c>
      <c r="E66" s="1" t="s">
        <v>2244</v>
      </c>
      <c r="F66" s="1">
        <v>18</v>
      </c>
      <c r="G66" s="1">
        <v>9</v>
      </c>
      <c r="H66" s="1">
        <v>50</v>
      </c>
      <c r="I66" s="4">
        <f t="shared" si="1"/>
        <v>94.5</v>
      </c>
      <c r="J66" s="1" t="s">
        <v>13</v>
      </c>
      <c r="K66" s="1" t="s">
        <v>13</v>
      </c>
      <c r="L66" s="1" t="s">
        <v>13</v>
      </c>
      <c r="M66" s="1" t="s">
        <v>50</v>
      </c>
      <c r="N66" s="1" t="s">
        <v>50</v>
      </c>
      <c r="O66" s="1" t="s">
        <v>50</v>
      </c>
      <c r="P66" s="1" t="s">
        <v>13</v>
      </c>
      <c r="Q66" s="1" t="s">
        <v>50</v>
      </c>
      <c r="R66" s="1" t="s">
        <v>50</v>
      </c>
      <c r="S66" s="1" t="s">
        <v>17</v>
      </c>
      <c r="T66" s="1" t="s">
        <v>13</v>
      </c>
      <c r="U66" s="1" t="s">
        <v>50</v>
      </c>
      <c r="V66" s="1" t="s">
        <v>50</v>
      </c>
      <c r="W66" s="1" t="s">
        <v>13</v>
      </c>
      <c r="X66" s="1" t="s">
        <v>13</v>
      </c>
      <c r="Y66" s="1" t="s">
        <v>50</v>
      </c>
      <c r="Z66" s="1" t="s">
        <v>13</v>
      </c>
      <c r="AA66" s="1" t="s">
        <v>13</v>
      </c>
      <c r="AB66" s="1" t="s">
        <v>13</v>
      </c>
      <c r="AC66" s="1" t="s">
        <v>13</v>
      </c>
      <c r="AD66" s="1" t="s">
        <v>13</v>
      </c>
      <c r="AE66" s="1" t="s">
        <v>13</v>
      </c>
    </row>
    <row r="67" spans="1:31" ht="45" customHeight="1" x14ac:dyDescent="0.25">
      <c r="A67" s="1" t="s">
        <v>1158</v>
      </c>
      <c r="B67" s="1" t="s">
        <v>1191</v>
      </c>
      <c r="C67" s="1" t="s">
        <v>499</v>
      </c>
      <c r="D67" s="1" t="s">
        <v>2245</v>
      </c>
      <c r="E67" s="1" t="s">
        <v>2246</v>
      </c>
      <c r="F67" s="1">
        <v>22</v>
      </c>
      <c r="G67" s="1">
        <v>24</v>
      </c>
      <c r="H67" s="1">
        <v>109.09</v>
      </c>
      <c r="I67" s="4">
        <f t="shared" si="1"/>
        <v>99.045454545454561</v>
      </c>
      <c r="J67" s="1" t="s">
        <v>13</v>
      </c>
      <c r="K67" s="1" t="s">
        <v>13</v>
      </c>
      <c r="L67" s="1" t="s">
        <v>13</v>
      </c>
      <c r="M67" s="1" t="s">
        <v>70</v>
      </c>
      <c r="N67" s="1" t="s">
        <v>45</v>
      </c>
      <c r="O67" s="1" t="s">
        <v>13</v>
      </c>
      <c r="P67" s="1" t="s">
        <v>13</v>
      </c>
      <c r="Q67" s="1" t="s">
        <v>13</v>
      </c>
      <c r="R67" s="1" t="s">
        <v>13</v>
      </c>
      <c r="S67" s="1" t="s">
        <v>13</v>
      </c>
      <c r="T67" s="1" t="s">
        <v>13</v>
      </c>
      <c r="U67" s="1" t="s">
        <v>13</v>
      </c>
      <c r="V67" s="1" t="s">
        <v>70</v>
      </c>
      <c r="W67" s="1" t="s">
        <v>13</v>
      </c>
      <c r="X67" s="1" t="s">
        <v>70</v>
      </c>
      <c r="Y67" s="1" t="s">
        <v>70</v>
      </c>
      <c r="Z67" s="1" t="s">
        <v>13</v>
      </c>
      <c r="AA67" s="1" t="s">
        <v>13</v>
      </c>
      <c r="AB67" s="1" t="s">
        <v>13</v>
      </c>
      <c r="AC67" s="1" t="s">
        <v>13</v>
      </c>
      <c r="AD67" s="1" t="s">
        <v>13</v>
      </c>
      <c r="AE67" s="1" t="s">
        <v>13</v>
      </c>
    </row>
    <row r="68" spans="1:31" ht="45" customHeight="1" x14ac:dyDescent="0.25">
      <c r="A68" s="1" t="s">
        <v>1158</v>
      </c>
      <c r="B68" s="1" t="s">
        <v>1191</v>
      </c>
      <c r="C68" s="1" t="s">
        <v>499</v>
      </c>
      <c r="D68" s="1" t="s">
        <v>2247</v>
      </c>
      <c r="E68" s="1" t="s">
        <v>2248</v>
      </c>
      <c r="F68" s="1">
        <v>11</v>
      </c>
      <c r="G68" s="1">
        <v>8</v>
      </c>
      <c r="H68" s="1">
        <v>72.73</v>
      </c>
      <c r="I68" s="4">
        <f t="shared" si="1"/>
        <v>98.909090909090907</v>
      </c>
      <c r="J68" s="1" t="s">
        <v>13</v>
      </c>
      <c r="K68" s="1" t="s">
        <v>13</v>
      </c>
      <c r="L68" s="1" t="s">
        <v>13</v>
      </c>
      <c r="M68" s="1" t="s">
        <v>13</v>
      </c>
      <c r="N68" s="1" t="s">
        <v>13</v>
      </c>
      <c r="O68" s="1" t="s">
        <v>13</v>
      </c>
      <c r="P68" s="1" t="s">
        <v>13</v>
      </c>
      <c r="Q68" s="1" t="s">
        <v>13</v>
      </c>
      <c r="R68" s="1" t="s">
        <v>13</v>
      </c>
      <c r="S68" s="1" t="s">
        <v>13</v>
      </c>
      <c r="T68" s="1" t="s">
        <v>13</v>
      </c>
      <c r="U68" s="1" t="s">
        <v>13</v>
      </c>
      <c r="V68" s="1" t="s">
        <v>13</v>
      </c>
      <c r="W68" s="1" t="s">
        <v>19</v>
      </c>
      <c r="X68" s="1" t="s">
        <v>13</v>
      </c>
      <c r="Y68" s="1" t="s">
        <v>19</v>
      </c>
      <c r="Z68" s="1" t="s">
        <v>13</v>
      </c>
      <c r="AA68" s="1" t="s">
        <v>13</v>
      </c>
      <c r="AB68" s="1" t="s">
        <v>13</v>
      </c>
      <c r="AC68" s="1" t="s">
        <v>13</v>
      </c>
      <c r="AD68" s="1" t="s">
        <v>13</v>
      </c>
      <c r="AE68" s="1" t="s">
        <v>13</v>
      </c>
    </row>
    <row r="69" spans="1:31" ht="45" customHeight="1" x14ac:dyDescent="0.25">
      <c r="A69" s="1" t="s">
        <v>1158</v>
      </c>
      <c r="B69" s="1" t="s">
        <v>1241</v>
      </c>
      <c r="C69" s="1" t="s">
        <v>499</v>
      </c>
      <c r="D69" s="1" t="s">
        <v>2374</v>
      </c>
      <c r="E69" s="1" t="s">
        <v>2375</v>
      </c>
      <c r="F69" s="1">
        <v>350</v>
      </c>
      <c r="G69" s="1">
        <v>289</v>
      </c>
      <c r="H69" s="1">
        <v>82.57</v>
      </c>
      <c r="I69" s="4">
        <f>(J69+K69+L69+M69+N69+O69+W69+X69+Y69+Z69+AA69+AB69+AE69)*100/13</f>
        <v>92.076923076923066</v>
      </c>
      <c r="J69" s="1" t="s">
        <v>44</v>
      </c>
      <c r="K69" s="1" t="s">
        <v>45</v>
      </c>
      <c r="L69" s="1" t="s">
        <v>3361</v>
      </c>
      <c r="M69" s="1" t="s">
        <v>63</v>
      </c>
      <c r="N69" s="1" t="s">
        <v>14</v>
      </c>
      <c r="O69" s="1" t="s">
        <v>29</v>
      </c>
      <c r="P69" s="1" t="s">
        <v>4262</v>
      </c>
      <c r="Q69" s="1" t="s">
        <v>4262</v>
      </c>
      <c r="R69" s="1" t="s">
        <v>4262</v>
      </c>
      <c r="S69" s="1" t="s">
        <v>4262</v>
      </c>
      <c r="T69" s="1" t="s">
        <v>4262</v>
      </c>
      <c r="U69" s="1" t="s">
        <v>4262</v>
      </c>
      <c r="V69" s="1" t="s">
        <v>4262</v>
      </c>
      <c r="W69" s="1" t="s">
        <v>45</v>
      </c>
      <c r="X69" s="1" t="s">
        <v>45</v>
      </c>
      <c r="Y69" s="1" t="s">
        <v>15</v>
      </c>
      <c r="Z69" s="1" t="s">
        <v>45</v>
      </c>
      <c r="AA69" s="1" t="s">
        <v>45</v>
      </c>
      <c r="AB69" s="1" t="s">
        <v>45</v>
      </c>
      <c r="AC69" s="1" t="s">
        <v>4262</v>
      </c>
      <c r="AD69" s="1" t="s">
        <v>4262</v>
      </c>
      <c r="AE69" s="1" t="s">
        <v>15</v>
      </c>
    </row>
    <row r="70" spans="1:31" x14ac:dyDescent="0.25">
      <c r="A70" s="7"/>
      <c r="B70" s="7"/>
      <c r="C70" s="7"/>
      <c r="D70" s="7"/>
      <c r="E70" s="7"/>
      <c r="F70" s="7"/>
      <c r="G70" s="7"/>
      <c r="H70" s="7"/>
      <c r="I70" s="20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</row>
    <row r="71" spans="1:31" ht="34.9" customHeight="1" x14ac:dyDescent="0.25">
      <c r="A71" s="68" t="s">
        <v>2406</v>
      </c>
      <c r="B71" s="68"/>
      <c r="C71" s="68"/>
      <c r="D71" s="68"/>
      <c r="E71" s="68"/>
      <c r="F71" s="68"/>
      <c r="G71" s="68"/>
      <c r="H71" s="68"/>
    </row>
    <row r="72" spans="1:31" ht="25.5" x14ac:dyDescent="0.25">
      <c r="A72" s="39" t="s">
        <v>102</v>
      </c>
      <c r="B72" s="64" t="s">
        <v>4201</v>
      </c>
      <c r="C72" s="64"/>
      <c r="D72" s="64" t="s">
        <v>3</v>
      </c>
      <c r="E72" s="64" t="s">
        <v>4</v>
      </c>
      <c r="F72" s="64" t="s">
        <v>5</v>
      </c>
      <c r="G72" s="64" t="s">
        <v>6</v>
      </c>
      <c r="H72" s="64" t="s">
        <v>7</v>
      </c>
    </row>
    <row r="73" spans="1:31" ht="80.099999999999994" customHeight="1" x14ac:dyDescent="0.25">
      <c r="A73" s="39" t="s">
        <v>0</v>
      </c>
      <c r="B73" s="39" t="s">
        <v>4241</v>
      </c>
      <c r="C73" s="39" t="s">
        <v>2</v>
      </c>
      <c r="D73" s="64"/>
      <c r="E73" s="64"/>
      <c r="F73" s="64"/>
      <c r="G73" s="64"/>
      <c r="H73" s="64"/>
    </row>
    <row r="74" spans="1:31" ht="45" customHeight="1" x14ac:dyDescent="0.25">
      <c r="A74" s="1" t="s">
        <v>1158</v>
      </c>
      <c r="B74" s="1" t="s">
        <v>1191</v>
      </c>
      <c r="C74" s="1" t="s">
        <v>499</v>
      </c>
      <c r="D74" s="1" t="s">
        <v>2200</v>
      </c>
      <c r="E74" s="1" t="s">
        <v>2201</v>
      </c>
      <c r="F74" s="1">
        <v>1399</v>
      </c>
      <c r="G74" s="1">
        <v>547</v>
      </c>
      <c r="H74" s="1">
        <v>39.1</v>
      </c>
    </row>
    <row r="75" spans="1:31" ht="45" customHeight="1" x14ac:dyDescent="0.25">
      <c r="A75" s="1" t="s">
        <v>1158</v>
      </c>
      <c r="B75" s="1" t="s">
        <v>1191</v>
      </c>
      <c r="C75" s="1" t="s">
        <v>499</v>
      </c>
      <c r="D75" s="1" t="s">
        <v>2202</v>
      </c>
      <c r="E75" s="1" t="s">
        <v>3951</v>
      </c>
      <c r="F75" s="1">
        <v>500</v>
      </c>
      <c r="G75" s="1">
        <v>165</v>
      </c>
      <c r="H75" s="1">
        <v>33</v>
      </c>
    </row>
    <row r="76" spans="1:31" ht="45" customHeight="1" x14ac:dyDescent="0.25">
      <c r="A76" s="1" t="s">
        <v>1158</v>
      </c>
      <c r="B76" s="1" t="s">
        <v>1241</v>
      </c>
      <c r="C76" s="1" t="s">
        <v>499</v>
      </c>
      <c r="D76" s="1" t="s">
        <v>2376</v>
      </c>
      <c r="E76" s="1" t="s">
        <v>2377</v>
      </c>
      <c r="F76" s="1">
        <v>1081</v>
      </c>
      <c r="G76" s="1">
        <v>90</v>
      </c>
      <c r="H76" s="1">
        <v>8.33</v>
      </c>
    </row>
    <row r="77" spans="1:31" x14ac:dyDescent="0.25">
      <c r="A77" s="7"/>
      <c r="B77" s="7"/>
      <c r="C77" s="7"/>
      <c r="D77" s="7"/>
      <c r="E77" s="7"/>
      <c r="F77" s="7"/>
      <c r="G77" s="7"/>
      <c r="H77" s="7"/>
    </row>
    <row r="78" spans="1:31" x14ac:dyDescent="0.25">
      <c r="A78" s="7"/>
      <c r="B78" s="7"/>
      <c r="C78" s="7"/>
      <c r="D78" s="7"/>
      <c r="E78" s="7"/>
      <c r="F78" s="7"/>
      <c r="G78" s="7"/>
      <c r="H78" s="7"/>
    </row>
    <row r="79" spans="1:31" x14ac:dyDescent="0.25">
      <c r="A79" s="7"/>
      <c r="B79" s="7"/>
      <c r="C79" s="7"/>
      <c r="D79" s="7"/>
      <c r="E79" s="7"/>
      <c r="F79" s="7"/>
      <c r="G79" s="7"/>
      <c r="H79" s="7"/>
    </row>
    <row r="80" spans="1:31" x14ac:dyDescent="0.25">
      <c r="A80" s="7"/>
      <c r="B80" s="7"/>
      <c r="C80" s="7"/>
      <c r="D80" s="7"/>
      <c r="E80" s="7"/>
      <c r="F80" s="7"/>
      <c r="G80" s="7"/>
      <c r="H80" s="7"/>
    </row>
    <row r="81" spans="1:8" x14ac:dyDescent="0.25">
      <c r="A81" s="7"/>
      <c r="B81" s="7"/>
      <c r="C81" s="7"/>
      <c r="D81" s="7"/>
      <c r="E81" s="7"/>
      <c r="F81" s="7"/>
      <c r="G81" s="7"/>
      <c r="H81" s="7"/>
    </row>
  </sheetData>
  <mergeCells count="17">
    <mergeCell ref="A71:H71"/>
    <mergeCell ref="D72:D73"/>
    <mergeCell ref="E72:E73"/>
    <mergeCell ref="F72:F73"/>
    <mergeCell ref="G72:G73"/>
    <mergeCell ref="H72:H73"/>
    <mergeCell ref="B72:C72"/>
    <mergeCell ref="J1:AE3"/>
    <mergeCell ref="A1:I1"/>
    <mergeCell ref="D3:D4"/>
    <mergeCell ref="E3:E4"/>
    <mergeCell ref="F3:F4"/>
    <mergeCell ref="G3:G4"/>
    <mergeCell ref="H3:H4"/>
    <mergeCell ref="I3:I4"/>
    <mergeCell ref="B3:C3"/>
    <mergeCell ref="A2:I2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"/>
  <sheetViews>
    <sheetView zoomScale="70" zoomScaleNormal="70" workbookViewId="0">
      <selection activeCell="Q13" sqref="Q13"/>
    </sheetView>
  </sheetViews>
  <sheetFormatPr defaultColWidth="9.140625" defaultRowHeight="15" x14ac:dyDescent="0.25"/>
  <cols>
    <col min="1" max="1" width="20.7109375" style="11" customWidth="1"/>
    <col min="2" max="2" width="11.7109375" style="11" customWidth="1"/>
    <col min="3" max="3" width="20.7109375" style="11" customWidth="1"/>
    <col min="4" max="4" width="15.7109375" style="11" customWidth="1"/>
    <col min="5" max="5" width="30.7109375" style="11" customWidth="1"/>
    <col min="6" max="8" width="15.7109375" style="11" customWidth="1"/>
    <col min="9" max="9" width="20.7109375" style="11" customWidth="1"/>
    <col min="10" max="31" width="30.7109375" style="11" customWidth="1"/>
    <col min="32" max="16384" width="9.140625" style="11"/>
  </cols>
  <sheetData>
    <row r="1" spans="1:31" ht="35.1" customHeight="1" x14ac:dyDescent="0.25">
      <c r="A1" s="67" t="s">
        <v>2322</v>
      </c>
      <c r="B1" s="67"/>
      <c r="C1" s="67"/>
      <c r="D1" s="67"/>
      <c r="E1" s="67"/>
      <c r="F1" s="67"/>
      <c r="G1" s="67"/>
      <c r="H1" s="67"/>
      <c r="I1" s="67"/>
      <c r="J1" s="66" t="s">
        <v>3307</v>
      </c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</row>
    <row r="2" spans="1:31" ht="19.899999999999999" customHeight="1" x14ac:dyDescent="0.25">
      <c r="A2" s="71" t="s">
        <v>4263</v>
      </c>
      <c r="B2" s="72"/>
      <c r="C2" s="72"/>
      <c r="D2" s="72"/>
      <c r="E2" s="72"/>
      <c r="F2" s="72"/>
      <c r="G2" s="72"/>
      <c r="H2" s="72"/>
      <c r="I2" s="73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</row>
    <row r="3" spans="1:31" ht="30" customHeight="1" x14ac:dyDescent="0.25">
      <c r="A3" s="39" t="s">
        <v>102</v>
      </c>
      <c r="B3" s="69" t="s">
        <v>4201</v>
      </c>
      <c r="C3" s="70"/>
      <c r="D3" s="64" t="s">
        <v>3</v>
      </c>
      <c r="E3" s="64" t="s">
        <v>4</v>
      </c>
      <c r="F3" s="64" t="s">
        <v>5</v>
      </c>
      <c r="G3" s="64" t="s">
        <v>6</v>
      </c>
      <c r="H3" s="64" t="s">
        <v>7</v>
      </c>
      <c r="I3" s="64" t="s">
        <v>101</v>
      </c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</row>
    <row r="4" spans="1:31" ht="155.1" customHeight="1" x14ac:dyDescent="0.25">
      <c r="A4" s="39" t="s">
        <v>0</v>
      </c>
      <c r="B4" s="39" t="s">
        <v>4204</v>
      </c>
      <c r="C4" s="39" t="s">
        <v>2</v>
      </c>
      <c r="D4" s="64"/>
      <c r="E4" s="64"/>
      <c r="F4" s="64"/>
      <c r="G4" s="64"/>
      <c r="H4" s="64"/>
      <c r="I4" s="64"/>
      <c r="J4" s="29" t="s">
        <v>3317</v>
      </c>
      <c r="K4" s="29" t="s">
        <v>3318</v>
      </c>
      <c r="L4" s="29" t="s">
        <v>3319</v>
      </c>
      <c r="M4" s="29" t="s">
        <v>3320</v>
      </c>
      <c r="N4" s="29" t="s">
        <v>3321</v>
      </c>
      <c r="O4" s="29" t="s">
        <v>3322</v>
      </c>
      <c r="P4" s="29" t="s">
        <v>3323</v>
      </c>
      <c r="Q4" s="29" t="s">
        <v>3324</v>
      </c>
      <c r="R4" s="29" t="s">
        <v>3325</v>
      </c>
      <c r="S4" s="29" t="s">
        <v>3326</v>
      </c>
      <c r="T4" s="29" t="s">
        <v>3327</v>
      </c>
      <c r="U4" s="29" t="s">
        <v>3328</v>
      </c>
      <c r="V4" s="29" t="s">
        <v>3329</v>
      </c>
      <c r="W4" s="29" t="s">
        <v>3330</v>
      </c>
      <c r="X4" s="29" t="s">
        <v>3331</v>
      </c>
      <c r="Y4" s="29" t="s">
        <v>3332</v>
      </c>
      <c r="Z4" s="29" t="s">
        <v>3333</v>
      </c>
      <c r="AA4" s="29" t="s">
        <v>3334</v>
      </c>
      <c r="AB4" s="29" t="s">
        <v>3335</v>
      </c>
      <c r="AC4" s="29" t="s">
        <v>3336</v>
      </c>
      <c r="AD4" s="29" t="s">
        <v>3337</v>
      </c>
      <c r="AE4" s="29" t="s">
        <v>3338</v>
      </c>
    </row>
    <row r="5" spans="1:31" ht="45" customHeight="1" x14ac:dyDescent="0.25">
      <c r="A5" s="1" t="s">
        <v>4259</v>
      </c>
      <c r="B5" s="1" t="s">
        <v>9</v>
      </c>
      <c r="C5" s="1" t="s">
        <v>4046</v>
      </c>
      <c r="D5" s="1" t="s">
        <v>4079</v>
      </c>
      <c r="E5" s="1" t="s">
        <v>4080</v>
      </c>
      <c r="F5" s="1">
        <v>220</v>
      </c>
      <c r="G5" s="1">
        <v>289</v>
      </c>
      <c r="H5" s="1" t="s">
        <v>4081</v>
      </c>
      <c r="I5" s="4">
        <f>(J5+K5+L5+M5+N5+O5+P5+Q5+R5+S5+U5+V5+W5+X5+Z5+AA5+AB5+AE5)*100/18</f>
        <v>87.944444444444457</v>
      </c>
      <c r="J5" s="1" t="s">
        <v>40</v>
      </c>
      <c r="K5" s="1" t="s">
        <v>29</v>
      </c>
      <c r="L5" s="1" t="s">
        <v>48</v>
      </c>
      <c r="M5" s="1" t="s">
        <v>19</v>
      </c>
      <c r="N5" s="1" t="s">
        <v>76</v>
      </c>
      <c r="O5" s="1" t="s">
        <v>18</v>
      </c>
      <c r="P5" s="1" t="s">
        <v>18</v>
      </c>
      <c r="Q5" s="1" t="s">
        <v>76</v>
      </c>
      <c r="R5" s="1" t="s">
        <v>18</v>
      </c>
      <c r="S5" s="1" t="s">
        <v>22</v>
      </c>
      <c r="T5" s="1" t="s">
        <v>4262</v>
      </c>
      <c r="U5" s="1" t="s">
        <v>48</v>
      </c>
      <c r="V5" s="1" t="s">
        <v>18</v>
      </c>
      <c r="W5" s="1" t="s">
        <v>18</v>
      </c>
      <c r="X5" s="1" t="s">
        <v>19</v>
      </c>
      <c r="Y5" s="1" t="s">
        <v>4262</v>
      </c>
      <c r="Z5" s="1" t="s">
        <v>40</v>
      </c>
      <c r="AA5" s="1" t="s">
        <v>19</v>
      </c>
      <c r="AB5" s="1" t="s">
        <v>50</v>
      </c>
      <c r="AC5" s="1" t="s">
        <v>4262</v>
      </c>
      <c r="AD5" s="1" t="s">
        <v>4262</v>
      </c>
      <c r="AE5" s="1" t="s">
        <v>18</v>
      </c>
    </row>
    <row r="6" spans="1:31" ht="45" customHeight="1" x14ac:dyDescent="0.25">
      <c r="A6" s="1" t="s">
        <v>4259</v>
      </c>
      <c r="B6" s="1" t="s">
        <v>1191</v>
      </c>
      <c r="C6" s="1" t="s">
        <v>4065</v>
      </c>
      <c r="D6" s="1" t="s">
        <v>4082</v>
      </c>
      <c r="E6" s="1" t="s">
        <v>4083</v>
      </c>
      <c r="F6" s="1">
        <v>693</v>
      </c>
      <c r="G6" s="1">
        <v>563</v>
      </c>
      <c r="H6" s="1" t="s">
        <v>4084</v>
      </c>
      <c r="I6" s="4">
        <f>(J6+K6+L6+M6+N6+O6+P6+Q6+R6+S6+T6+U6+V6+W6+X6+Y6+Z6+AA6+AB6+AC6+AD6+AE6)*100/22</f>
        <v>97.181818181818187</v>
      </c>
      <c r="J6" s="1" t="s">
        <v>44</v>
      </c>
      <c r="K6" s="1" t="s">
        <v>45</v>
      </c>
      <c r="L6" s="1" t="s">
        <v>44</v>
      </c>
      <c r="M6" s="1" t="s">
        <v>44</v>
      </c>
      <c r="N6" s="1" t="s">
        <v>44</v>
      </c>
      <c r="O6" s="1" t="s">
        <v>44</v>
      </c>
      <c r="P6" s="1" t="s">
        <v>69</v>
      </c>
      <c r="Q6" s="1" t="s">
        <v>69</v>
      </c>
      <c r="R6" s="1" t="s">
        <v>44</v>
      </c>
      <c r="S6" s="1" t="s">
        <v>44</v>
      </c>
      <c r="T6" s="1" t="s">
        <v>69</v>
      </c>
      <c r="U6" s="1" t="s">
        <v>68</v>
      </c>
      <c r="V6" s="1" t="s">
        <v>69</v>
      </c>
      <c r="W6" s="1" t="s">
        <v>69</v>
      </c>
      <c r="X6" s="1" t="s">
        <v>69</v>
      </c>
      <c r="Y6" s="1" t="s">
        <v>69</v>
      </c>
      <c r="Z6" s="1" t="s">
        <v>44</v>
      </c>
      <c r="AA6" s="1" t="s">
        <v>44</v>
      </c>
      <c r="AB6" s="1" t="s">
        <v>44</v>
      </c>
      <c r="AC6" s="1" t="s">
        <v>45</v>
      </c>
      <c r="AD6" s="1" t="s">
        <v>45</v>
      </c>
      <c r="AE6" s="1" t="s">
        <v>69</v>
      </c>
    </row>
    <row r="7" spans="1:31" ht="45" customHeight="1" x14ac:dyDescent="0.25">
      <c r="A7" s="1" t="s">
        <v>4259</v>
      </c>
      <c r="B7" s="1" t="s">
        <v>1191</v>
      </c>
      <c r="C7" s="1" t="s">
        <v>4065</v>
      </c>
      <c r="D7" s="1" t="s">
        <v>4085</v>
      </c>
      <c r="E7" s="1" t="s">
        <v>4086</v>
      </c>
      <c r="F7" s="1">
        <v>470</v>
      </c>
      <c r="G7" s="1">
        <v>314</v>
      </c>
      <c r="H7" s="1" t="s">
        <v>4087</v>
      </c>
      <c r="I7" s="4">
        <f>(J7+K7+L7+M7+N7+O7+P7+Q7+R7+S7+T7+U7+V7+W7+X7+Y7+Z7+AA7+AB7+AC7+AD7+AE7)*100/22</f>
        <v>90.681818181818187</v>
      </c>
      <c r="J7" s="1" t="s">
        <v>45</v>
      </c>
      <c r="K7" s="1" t="s">
        <v>15</v>
      </c>
      <c r="L7" s="1" t="s">
        <v>44</v>
      </c>
      <c r="M7" s="1" t="s">
        <v>40</v>
      </c>
      <c r="N7" s="1" t="s">
        <v>18</v>
      </c>
      <c r="O7" s="1" t="s">
        <v>29</v>
      </c>
      <c r="P7" s="1" t="s">
        <v>50</v>
      </c>
      <c r="Q7" s="1" t="s">
        <v>81</v>
      </c>
      <c r="R7" s="1" t="s">
        <v>81</v>
      </c>
      <c r="S7" s="1" t="s">
        <v>81</v>
      </c>
      <c r="T7" s="1" t="s">
        <v>70</v>
      </c>
      <c r="U7" s="1" t="s">
        <v>15</v>
      </c>
      <c r="V7" s="1" t="s">
        <v>59</v>
      </c>
      <c r="W7" s="1" t="s">
        <v>40</v>
      </c>
      <c r="X7" s="1" t="s">
        <v>15</v>
      </c>
      <c r="Y7" s="1" t="s">
        <v>29</v>
      </c>
      <c r="Z7" s="1" t="s">
        <v>50</v>
      </c>
      <c r="AA7" s="1" t="s">
        <v>29</v>
      </c>
      <c r="AB7" s="1" t="s">
        <v>15</v>
      </c>
      <c r="AC7" s="1" t="s">
        <v>14</v>
      </c>
      <c r="AD7" s="1" t="s">
        <v>48</v>
      </c>
      <c r="AE7" s="1" t="s">
        <v>50</v>
      </c>
    </row>
    <row r="8" spans="1:31" ht="45" customHeight="1" x14ac:dyDescent="0.25">
      <c r="A8" s="1" t="s">
        <v>4259</v>
      </c>
      <c r="B8" s="1" t="s">
        <v>2299</v>
      </c>
      <c r="C8" s="1" t="s">
        <v>4065</v>
      </c>
      <c r="D8" s="1" t="s">
        <v>4088</v>
      </c>
      <c r="E8" s="1" t="s">
        <v>4089</v>
      </c>
      <c r="F8" s="1">
        <v>76</v>
      </c>
      <c r="G8" s="1">
        <v>33</v>
      </c>
      <c r="H8" s="1" t="s">
        <v>4090</v>
      </c>
      <c r="I8" s="4">
        <f>(J8+K8+L8+M8+N8+O8+P8+Q8+R8+S8+T8+U8+V8+W8+X8+AA8+AB8+AC8+AD8+AE8+Z8)*100/21</f>
        <v>99.80952380952381</v>
      </c>
      <c r="J8" s="58">
        <v>1</v>
      </c>
      <c r="K8" s="58">
        <v>1</v>
      </c>
      <c r="L8" s="58">
        <v>1</v>
      </c>
      <c r="M8" s="58">
        <v>1</v>
      </c>
      <c r="N8" s="58">
        <v>1</v>
      </c>
      <c r="O8" s="58">
        <v>1</v>
      </c>
      <c r="P8" s="58">
        <v>1</v>
      </c>
      <c r="Q8" s="58">
        <v>1</v>
      </c>
      <c r="R8" s="58">
        <v>1</v>
      </c>
      <c r="S8" s="58">
        <v>0.96</v>
      </c>
      <c r="T8" s="58">
        <v>1</v>
      </c>
      <c r="U8" s="58">
        <v>1</v>
      </c>
      <c r="V8" s="58">
        <v>1</v>
      </c>
      <c r="W8" s="58">
        <v>1</v>
      </c>
      <c r="X8" s="58">
        <v>1</v>
      </c>
      <c r="Y8" s="3" t="s">
        <v>4262</v>
      </c>
      <c r="Z8" s="58">
        <v>1</v>
      </c>
      <c r="AA8" s="58">
        <v>1</v>
      </c>
      <c r="AB8" s="58">
        <v>1</v>
      </c>
      <c r="AC8" s="58">
        <v>1</v>
      </c>
      <c r="AD8" s="58">
        <v>1</v>
      </c>
      <c r="AE8" s="58">
        <v>1</v>
      </c>
    </row>
    <row r="9" spans="1:31" x14ac:dyDescent="0.25">
      <c r="A9" s="7"/>
      <c r="B9" s="7"/>
      <c r="C9" s="7"/>
      <c r="D9" s="7"/>
      <c r="E9" s="7"/>
      <c r="F9" s="7"/>
      <c r="G9" s="7"/>
      <c r="H9" s="7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1" ht="30" customHeight="1" x14ac:dyDescent="0.25">
      <c r="A10" s="68" t="s">
        <v>2406</v>
      </c>
      <c r="B10" s="68"/>
      <c r="C10" s="68"/>
      <c r="D10" s="68"/>
      <c r="E10" s="68"/>
      <c r="F10" s="68"/>
      <c r="G10" s="68"/>
      <c r="H10" s="6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1" ht="30" customHeight="1" x14ac:dyDescent="0.25">
      <c r="A11" s="39" t="s">
        <v>102</v>
      </c>
      <c r="B11" s="64" t="s">
        <v>4201</v>
      </c>
      <c r="C11" s="64"/>
      <c r="D11" s="64" t="s">
        <v>3</v>
      </c>
      <c r="E11" s="64" t="s">
        <v>4</v>
      </c>
      <c r="F11" s="64" t="s">
        <v>5</v>
      </c>
      <c r="G11" s="64" t="s">
        <v>6</v>
      </c>
      <c r="H11" s="64" t="s">
        <v>7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31" ht="80.099999999999994" customHeight="1" x14ac:dyDescent="0.25">
      <c r="A12" s="39" t="s">
        <v>0</v>
      </c>
      <c r="B12" s="39" t="s">
        <v>4204</v>
      </c>
      <c r="C12" s="39" t="s">
        <v>2</v>
      </c>
      <c r="D12" s="64"/>
      <c r="E12" s="64"/>
      <c r="F12" s="64"/>
      <c r="G12" s="64"/>
      <c r="H12" s="64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31" ht="45" customHeight="1" x14ac:dyDescent="0.25">
      <c r="A13" s="1" t="s">
        <v>4259</v>
      </c>
      <c r="B13" s="1" t="s">
        <v>9</v>
      </c>
      <c r="C13" s="1" t="s">
        <v>4046</v>
      </c>
      <c r="D13" s="1" t="s">
        <v>4047</v>
      </c>
      <c r="E13" s="1" t="s">
        <v>4048</v>
      </c>
      <c r="F13" s="1">
        <v>23</v>
      </c>
      <c r="G13" s="1">
        <v>2</v>
      </c>
      <c r="H13" s="1" t="s">
        <v>3345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</row>
    <row r="14" spans="1:31" ht="45" customHeight="1" x14ac:dyDescent="0.25">
      <c r="A14" s="1" t="s">
        <v>4259</v>
      </c>
      <c r="B14" s="1" t="s">
        <v>9</v>
      </c>
      <c r="C14" s="1" t="s">
        <v>4046</v>
      </c>
      <c r="D14" s="1" t="s">
        <v>4049</v>
      </c>
      <c r="E14" s="1" t="s">
        <v>4050</v>
      </c>
      <c r="F14" s="1">
        <v>25</v>
      </c>
      <c r="G14" s="1">
        <v>4</v>
      </c>
      <c r="H14" s="1" t="s">
        <v>4051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</row>
    <row r="15" spans="1:31" ht="45" customHeight="1" x14ac:dyDescent="0.25">
      <c r="A15" s="1" t="s">
        <v>4259</v>
      </c>
      <c r="B15" s="1" t="s">
        <v>9</v>
      </c>
      <c r="C15" s="1" t="s">
        <v>4046</v>
      </c>
      <c r="D15" s="1" t="s">
        <v>4052</v>
      </c>
      <c r="E15" s="1" t="s">
        <v>4053</v>
      </c>
      <c r="F15" s="1">
        <v>24</v>
      </c>
      <c r="G15" s="1">
        <v>3</v>
      </c>
      <c r="H15" s="1" t="s">
        <v>28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</row>
    <row r="16" spans="1:31" ht="45" customHeight="1" x14ac:dyDescent="0.25">
      <c r="A16" s="1" t="s">
        <v>4259</v>
      </c>
      <c r="B16" s="1" t="s">
        <v>9</v>
      </c>
      <c r="C16" s="1" t="s">
        <v>4046</v>
      </c>
      <c r="D16" s="1" t="s">
        <v>4054</v>
      </c>
      <c r="E16" s="1" t="s">
        <v>4055</v>
      </c>
      <c r="F16" s="1">
        <v>51</v>
      </c>
      <c r="G16" s="1">
        <v>2</v>
      </c>
      <c r="H16" s="1" t="s">
        <v>4056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</row>
    <row r="17" spans="1:31" ht="45" customHeight="1" x14ac:dyDescent="0.25">
      <c r="A17" s="1" t="s">
        <v>4259</v>
      </c>
      <c r="B17" s="1" t="s">
        <v>9</v>
      </c>
      <c r="C17" s="1" t="s">
        <v>4046</v>
      </c>
      <c r="D17" s="1" t="s">
        <v>4057</v>
      </c>
      <c r="E17" s="1" t="s">
        <v>4058</v>
      </c>
      <c r="F17" s="1">
        <v>95</v>
      </c>
      <c r="G17" s="1">
        <v>3</v>
      </c>
      <c r="H17" s="1" t="s">
        <v>4059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</row>
    <row r="18" spans="1:31" ht="45" customHeight="1" x14ac:dyDescent="0.25">
      <c r="A18" s="1" t="s">
        <v>4259</v>
      </c>
      <c r="B18" s="1" t="s">
        <v>9</v>
      </c>
      <c r="C18" s="1" t="s">
        <v>4046</v>
      </c>
      <c r="D18" s="1" t="s">
        <v>4060</v>
      </c>
      <c r="E18" s="1" t="s">
        <v>4061</v>
      </c>
      <c r="F18" s="1">
        <v>23</v>
      </c>
      <c r="G18" s="1">
        <v>1</v>
      </c>
      <c r="H18" s="1" t="s">
        <v>4062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45" customHeight="1" x14ac:dyDescent="0.25">
      <c r="A19" s="1" t="s">
        <v>4259</v>
      </c>
      <c r="B19" s="1" t="s">
        <v>9</v>
      </c>
      <c r="C19" s="1" t="s">
        <v>4046</v>
      </c>
      <c r="D19" s="1" t="s">
        <v>4063</v>
      </c>
      <c r="E19" s="1" t="s">
        <v>4064</v>
      </c>
      <c r="F19" s="1">
        <v>15</v>
      </c>
      <c r="G19" s="1">
        <v>3</v>
      </c>
      <c r="H19" s="1" t="s">
        <v>80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45" customHeight="1" x14ac:dyDescent="0.25">
      <c r="A20" s="1" t="s">
        <v>4259</v>
      </c>
      <c r="B20" s="1" t="s">
        <v>1191</v>
      </c>
      <c r="C20" s="1" t="s">
        <v>4065</v>
      </c>
      <c r="D20" s="1" t="s">
        <v>4066</v>
      </c>
      <c r="E20" s="1" t="s">
        <v>4067</v>
      </c>
      <c r="F20" s="1">
        <v>300</v>
      </c>
      <c r="G20" s="1">
        <v>2</v>
      </c>
      <c r="H20" s="1" t="s">
        <v>3426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45" customHeight="1" x14ac:dyDescent="0.25">
      <c r="A21" s="1" t="s">
        <v>4259</v>
      </c>
      <c r="B21" s="1" t="s">
        <v>1191</v>
      </c>
      <c r="C21" s="1" t="s">
        <v>4065</v>
      </c>
      <c r="D21" s="1" t="s">
        <v>4068</v>
      </c>
      <c r="E21" s="1" t="s">
        <v>4069</v>
      </c>
      <c r="F21" s="1">
        <v>256</v>
      </c>
      <c r="G21" s="1">
        <v>1</v>
      </c>
      <c r="H21" s="1" t="s">
        <v>1242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45" customHeight="1" x14ac:dyDescent="0.25">
      <c r="A22" s="1" t="s">
        <v>4259</v>
      </c>
      <c r="B22" s="1" t="s">
        <v>1191</v>
      </c>
      <c r="C22" s="1" t="s">
        <v>4065</v>
      </c>
      <c r="D22" s="1" t="s">
        <v>4070</v>
      </c>
      <c r="E22" s="1" t="s">
        <v>4071</v>
      </c>
      <c r="F22" s="1">
        <v>539</v>
      </c>
      <c r="G22" s="1">
        <v>1</v>
      </c>
      <c r="H22" s="1" t="s">
        <v>4072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</row>
    <row r="23" spans="1:31" ht="45" customHeight="1" x14ac:dyDescent="0.25">
      <c r="A23" s="1" t="s">
        <v>4259</v>
      </c>
      <c r="B23" s="1" t="s">
        <v>2299</v>
      </c>
      <c r="C23" s="1" t="s">
        <v>4065</v>
      </c>
      <c r="D23" s="1" t="s">
        <v>4073</v>
      </c>
      <c r="E23" s="1" t="s">
        <v>4074</v>
      </c>
      <c r="F23" s="1">
        <v>1877</v>
      </c>
      <c r="G23" s="1">
        <v>4</v>
      </c>
      <c r="H23" s="1" t="s">
        <v>4075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</row>
    <row r="24" spans="1:31" ht="45" customHeight="1" x14ac:dyDescent="0.25">
      <c r="A24" s="1" t="s">
        <v>4259</v>
      </c>
      <c r="B24" s="1" t="s">
        <v>2299</v>
      </c>
      <c r="C24" s="1" t="s">
        <v>4065</v>
      </c>
      <c r="D24" s="1" t="s">
        <v>4076</v>
      </c>
      <c r="E24" s="1" t="s">
        <v>4077</v>
      </c>
      <c r="F24" s="1">
        <v>79</v>
      </c>
      <c r="G24" s="1">
        <v>2</v>
      </c>
      <c r="H24" s="1" t="s">
        <v>4078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</row>
    <row r="26" spans="1:31" ht="24.6" customHeight="1" x14ac:dyDescent="0.25">
      <c r="A26" s="76" t="s">
        <v>3302</v>
      </c>
      <c r="B26" s="76"/>
      <c r="C26" s="76"/>
      <c r="D26" s="76"/>
      <c r="E26" s="76"/>
      <c r="F26" s="9"/>
    </row>
    <row r="27" spans="1:31" ht="30" customHeight="1" x14ac:dyDescent="0.25">
      <c r="A27" s="39" t="s">
        <v>102</v>
      </c>
      <c r="B27" s="64" t="s">
        <v>4201</v>
      </c>
      <c r="C27" s="64"/>
      <c r="D27" s="64" t="s">
        <v>3</v>
      </c>
      <c r="E27" s="64" t="s">
        <v>4</v>
      </c>
      <c r="F27" s="9"/>
    </row>
    <row r="28" spans="1:31" ht="80.099999999999994" customHeight="1" x14ac:dyDescent="0.25">
      <c r="A28" s="39" t="s">
        <v>0</v>
      </c>
      <c r="B28" s="39" t="s">
        <v>4204</v>
      </c>
      <c r="C28" s="39" t="s">
        <v>2</v>
      </c>
      <c r="D28" s="64"/>
      <c r="E28" s="64"/>
      <c r="F28" s="9"/>
    </row>
    <row r="29" spans="1:31" ht="45" customHeight="1" x14ac:dyDescent="0.25">
      <c r="A29" s="1" t="s">
        <v>4259</v>
      </c>
      <c r="B29" s="1" t="s">
        <v>9</v>
      </c>
      <c r="C29" s="1" t="s">
        <v>4046</v>
      </c>
      <c r="D29" s="1" t="s">
        <v>4091</v>
      </c>
      <c r="E29" s="1" t="s">
        <v>4092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 ht="45" customHeight="1" x14ac:dyDescent="0.25">
      <c r="A30" s="1" t="s">
        <v>4259</v>
      </c>
      <c r="B30" s="1" t="s">
        <v>9</v>
      </c>
      <c r="C30" s="1" t="s">
        <v>4046</v>
      </c>
      <c r="D30" s="1" t="s">
        <v>4093</v>
      </c>
      <c r="E30" s="1" t="s">
        <v>4094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 ht="45" customHeight="1" x14ac:dyDescent="0.25">
      <c r="A31" s="1" t="s">
        <v>4259</v>
      </c>
      <c r="B31" s="1" t="s">
        <v>9</v>
      </c>
      <c r="C31" s="1" t="s">
        <v>4046</v>
      </c>
      <c r="D31" s="1" t="s">
        <v>4095</v>
      </c>
      <c r="E31" s="1" t="s">
        <v>4096</v>
      </c>
    </row>
    <row r="32" spans="1:31" ht="45" customHeight="1" x14ac:dyDescent="0.25">
      <c r="A32" s="1" t="s">
        <v>4259</v>
      </c>
      <c r="B32" s="1" t="s">
        <v>9</v>
      </c>
      <c r="C32" s="1" t="s">
        <v>4046</v>
      </c>
      <c r="D32" s="1" t="s">
        <v>4097</v>
      </c>
      <c r="E32" s="1" t="s">
        <v>4098</v>
      </c>
    </row>
    <row r="33" spans="1:5" ht="45" customHeight="1" x14ac:dyDescent="0.25">
      <c r="A33" s="1" t="s">
        <v>4259</v>
      </c>
      <c r="B33" s="1" t="s">
        <v>1191</v>
      </c>
      <c r="C33" s="1" t="s">
        <v>4065</v>
      </c>
      <c r="D33" s="1" t="s">
        <v>4099</v>
      </c>
      <c r="E33" s="1" t="s">
        <v>4100</v>
      </c>
    </row>
    <row r="34" spans="1:5" ht="45" customHeight="1" x14ac:dyDescent="0.25">
      <c r="A34" s="1" t="s">
        <v>4259</v>
      </c>
      <c r="B34" s="1" t="s">
        <v>1191</v>
      </c>
      <c r="C34" s="1" t="s">
        <v>4065</v>
      </c>
      <c r="D34" s="1" t="s">
        <v>4101</v>
      </c>
      <c r="E34" s="1" t="s">
        <v>4102</v>
      </c>
    </row>
    <row r="35" spans="1:5" ht="45" customHeight="1" x14ac:dyDescent="0.25">
      <c r="A35" s="1" t="s">
        <v>4259</v>
      </c>
      <c r="B35" s="1" t="s">
        <v>1191</v>
      </c>
      <c r="C35" s="1" t="s">
        <v>4065</v>
      </c>
      <c r="D35" s="1" t="s">
        <v>4103</v>
      </c>
      <c r="E35" s="1" t="s">
        <v>4104</v>
      </c>
    </row>
    <row r="36" spans="1:5" ht="45" customHeight="1" x14ac:dyDescent="0.25">
      <c r="A36" s="1" t="s">
        <v>4259</v>
      </c>
      <c r="B36" s="1" t="s">
        <v>1191</v>
      </c>
      <c r="C36" s="1" t="s">
        <v>4065</v>
      </c>
      <c r="D36" s="1" t="s">
        <v>4105</v>
      </c>
      <c r="E36" s="1" t="s">
        <v>4106</v>
      </c>
    </row>
    <row r="37" spans="1:5" ht="45" customHeight="1" x14ac:dyDescent="0.25">
      <c r="A37" s="1" t="s">
        <v>4259</v>
      </c>
      <c r="B37" s="1" t="s">
        <v>1191</v>
      </c>
      <c r="C37" s="1" t="s">
        <v>4065</v>
      </c>
      <c r="D37" s="1" t="s">
        <v>4107</v>
      </c>
      <c r="E37" s="1" t="s">
        <v>4108</v>
      </c>
    </row>
    <row r="38" spans="1:5" ht="45" customHeight="1" x14ac:dyDescent="0.25">
      <c r="A38" s="1" t="s">
        <v>4259</v>
      </c>
      <c r="B38" s="1" t="s">
        <v>1191</v>
      </c>
      <c r="C38" s="1" t="s">
        <v>4065</v>
      </c>
      <c r="D38" s="1" t="s">
        <v>4109</v>
      </c>
      <c r="E38" s="1" t="s">
        <v>4110</v>
      </c>
    </row>
    <row r="39" spans="1:5" ht="45" customHeight="1" x14ac:dyDescent="0.25">
      <c r="A39" s="1" t="s">
        <v>4259</v>
      </c>
      <c r="B39" s="1" t="s">
        <v>1191</v>
      </c>
      <c r="C39" s="1" t="s">
        <v>4065</v>
      </c>
      <c r="D39" s="1" t="s">
        <v>4111</v>
      </c>
      <c r="E39" s="1" t="s">
        <v>4112</v>
      </c>
    </row>
    <row r="40" spans="1:5" ht="45" customHeight="1" x14ac:dyDescent="0.25">
      <c r="A40" s="1" t="s">
        <v>4259</v>
      </c>
      <c r="B40" s="1" t="s">
        <v>1191</v>
      </c>
      <c r="C40" s="1" t="s">
        <v>4065</v>
      </c>
      <c r="D40" s="1" t="s">
        <v>4113</v>
      </c>
      <c r="E40" s="1" t="s">
        <v>4114</v>
      </c>
    </row>
    <row r="41" spans="1:5" ht="45" customHeight="1" x14ac:dyDescent="0.25">
      <c r="A41" s="1" t="s">
        <v>4259</v>
      </c>
      <c r="B41" s="1" t="s">
        <v>1191</v>
      </c>
      <c r="C41" s="1" t="s">
        <v>4065</v>
      </c>
      <c r="D41" s="1" t="s">
        <v>4115</v>
      </c>
      <c r="E41" s="1" t="s">
        <v>4116</v>
      </c>
    </row>
    <row r="42" spans="1:5" ht="45" customHeight="1" x14ac:dyDescent="0.25">
      <c r="A42" s="1" t="s">
        <v>4259</v>
      </c>
      <c r="B42" s="1" t="s">
        <v>2299</v>
      </c>
      <c r="C42" s="1" t="s">
        <v>4065</v>
      </c>
      <c r="D42" s="1" t="s">
        <v>4117</v>
      </c>
      <c r="E42" s="1" t="s">
        <v>4118</v>
      </c>
    </row>
    <row r="43" spans="1:5" ht="45" customHeight="1" x14ac:dyDescent="0.25">
      <c r="A43" s="1" t="s">
        <v>4259</v>
      </c>
      <c r="B43" s="1" t="s">
        <v>2299</v>
      </c>
      <c r="C43" s="1" t="s">
        <v>4065</v>
      </c>
      <c r="D43" s="1" t="s">
        <v>4119</v>
      </c>
      <c r="E43" s="1" t="s">
        <v>4120</v>
      </c>
    </row>
    <row r="44" spans="1:5" ht="45" customHeight="1" x14ac:dyDescent="0.25">
      <c r="A44" s="1" t="s">
        <v>4259</v>
      </c>
      <c r="B44" s="1" t="s">
        <v>2299</v>
      </c>
      <c r="C44" s="1" t="s">
        <v>4065</v>
      </c>
      <c r="D44" s="1" t="s">
        <v>4121</v>
      </c>
      <c r="E44" s="1" t="s">
        <v>4122</v>
      </c>
    </row>
    <row r="45" spans="1:5" ht="45" customHeight="1" x14ac:dyDescent="0.25">
      <c r="A45" s="1" t="s">
        <v>4259</v>
      </c>
      <c r="B45" s="1" t="s">
        <v>2299</v>
      </c>
      <c r="C45" s="1" t="s">
        <v>4065</v>
      </c>
      <c r="D45" s="1" t="s">
        <v>4123</v>
      </c>
      <c r="E45" s="1" t="s">
        <v>4124</v>
      </c>
    </row>
  </sheetData>
  <mergeCells count="21">
    <mergeCell ref="D27:D28"/>
    <mergeCell ref="E27:E28"/>
    <mergeCell ref="B11:C11"/>
    <mergeCell ref="B27:C27"/>
    <mergeCell ref="A1:I1"/>
    <mergeCell ref="B3:C3"/>
    <mergeCell ref="A26:E26"/>
    <mergeCell ref="A10:H10"/>
    <mergeCell ref="D11:D12"/>
    <mergeCell ref="E11:E12"/>
    <mergeCell ref="F11:F12"/>
    <mergeCell ref="G11:G12"/>
    <mergeCell ref="H11:H12"/>
    <mergeCell ref="A2:I2"/>
    <mergeCell ref="J1:AE3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"/>
  <sheetViews>
    <sheetView showGridLines="0" zoomScale="70" zoomScaleNormal="70" workbookViewId="0">
      <selection activeCell="I11" sqref="I11"/>
    </sheetView>
  </sheetViews>
  <sheetFormatPr defaultColWidth="9.140625" defaultRowHeight="15" x14ac:dyDescent="0.25"/>
  <cols>
    <col min="1" max="1" width="20.7109375" style="8" customWidth="1"/>
    <col min="2" max="2" width="11.7109375" style="8" customWidth="1"/>
    <col min="3" max="3" width="20.7109375" style="8" customWidth="1"/>
    <col min="4" max="4" width="15.7109375" style="8" customWidth="1"/>
    <col min="5" max="5" width="30.7109375" style="8" customWidth="1"/>
    <col min="6" max="8" width="15.7109375" style="8" customWidth="1"/>
    <col min="9" max="9" width="20.7109375" style="8" customWidth="1"/>
    <col min="10" max="31" width="30.7109375" style="8" customWidth="1"/>
    <col min="32" max="16384" width="9.140625" style="8"/>
  </cols>
  <sheetData>
    <row r="1" spans="1:31" ht="30" customHeight="1" x14ac:dyDescent="0.25">
      <c r="A1" s="67" t="s">
        <v>126</v>
      </c>
      <c r="B1" s="67"/>
      <c r="C1" s="67"/>
      <c r="D1" s="67"/>
      <c r="E1" s="67"/>
      <c r="F1" s="67"/>
      <c r="G1" s="67"/>
      <c r="H1" s="67"/>
      <c r="I1" s="67"/>
      <c r="J1" s="75" t="s">
        <v>3307</v>
      </c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</row>
    <row r="2" spans="1:31" ht="21.6" customHeight="1" x14ac:dyDescent="0.25">
      <c r="A2" s="71" t="s">
        <v>4263</v>
      </c>
      <c r="B2" s="72"/>
      <c r="C2" s="72"/>
      <c r="D2" s="72"/>
      <c r="E2" s="72"/>
      <c r="F2" s="72"/>
      <c r="G2" s="72"/>
      <c r="H2" s="72"/>
      <c r="I2" s="73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</row>
    <row r="3" spans="1:31" ht="30" customHeight="1" x14ac:dyDescent="0.25">
      <c r="A3" s="30" t="s">
        <v>102</v>
      </c>
      <c r="B3" s="69" t="s">
        <v>4201</v>
      </c>
      <c r="C3" s="70"/>
      <c r="D3" s="64" t="s">
        <v>3</v>
      </c>
      <c r="E3" s="64" t="s">
        <v>4</v>
      </c>
      <c r="F3" s="64" t="s">
        <v>5</v>
      </c>
      <c r="G3" s="64" t="s">
        <v>6</v>
      </c>
      <c r="H3" s="64" t="s">
        <v>7</v>
      </c>
      <c r="I3" s="64" t="s">
        <v>101</v>
      </c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</row>
    <row r="4" spans="1:31" ht="155.44999999999999" customHeight="1" x14ac:dyDescent="0.25">
      <c r="A4" s="30" t="s">
        <v>0</v>
      </c>
      <c r="B4" s="30" t="s">
        <v>4209</v>
      </c>
      <c r="C4" s="30" t="s">
        <v>2</v>
      </c>
      <c r="D4" s="64"/>
      <c r="E4" s="64"/>
      <c r="F4" s="64"/>
      <c r="G4" s="64"/>
      <c r="H4" s="64"/>
      <c r="I4" s="64"/>
      <c r="J4" s="29" t="s">
        <v>3317</v>
      </c>
      <c r="K4" s="29" t="s">
        <v>3318</v>
      </c>
      <c r="L4" s="29" t="s">
        <v>3319</v>
      </c>
      <c r="M4" s="29" t="s">
        <v>3320</v>
      </c>
      <c r="N4" s="29" t="s">
        <v>3321</v>
      </c>
      <c r="O4" s="29" t="s">
        <v>3322</v>
      </c>
      <c r="P4" s="29" t="s">
        <v>3323</v>
      </c>
      <c r="Q4" s="29" t="s">
        <v>3324</v>
      </c>
      <c r="R4" s="29" t="s">
        <v>3325</v>
      </c>
      <c r="S4" s="29" t="s">
        <v>3326</v>
      </c>
      <c r="T4" s="29" t="s">
        <v>3327</v>
      </c>
      <c r="U4" s="29" t="s">
        <v>3328</v>
      </c>
      <c r="V4" s="29" t="s">
        <v>3329</v>
      </c>
      <c r="W4" s="29" t="s">
        <v>3330</v>
      </c>
      <c r="X4" s="29" t="s">
        <v>3331</v>
      </c>
      <c r="Y4" s="29" t="s">
        <v>3332</v>
      </c>
      <c r="Z4" s="29" t="s">
        <v>3333</v>
      </c>
      <c r="AA4" s="29" t="s">
        <v>3334</v>
      </c>
      <c r="AB4" s="29" t="s">
        <v>3335</v>
      </c>
      <c r="AC4" s="29" t="s">
        <v>3336</v>
      </c>
      <c r="AD4" s="29" t="s">
        <v>3337</v>
      </c>
      <c r="AE4" s="29" t="s">
        <v>3338</v>
      </c>
    </row>
    <row r="5" spans="1:31" ht="45" customHeight="1" x14ac:dyDescent="0.25">
      <c r="A5" s="1" t="s">
        <v>127</v>
      </c>
      <c r="B5" s="1" t="s">
        <v>1191</v>
      </c>
      <c r="C5" s="1" t="s">
        <v>499</v>
      </c>
      <c r="D5" s="1" t="s">
        <v>1256</v>
      </c>
      <c r="E5" s="1" t="s">
        <v>1257</v>
      </c>
      <c r="F5" s="1">
        <v>42</v>
      </c>
      <c r="G5" s="1">
        <v>25</v>
      </c>
      <c r="H5" s="1" t="s">
        <v>3413</v>
      </c>
      <c r="I5" s="4">
        <f>(J5+K5+L5+M5+N5+O5+P5+Q5+R5+S5+T5+U5+V5+W5+X5+Y5+Z5+AA5+AB5+AC5+AD5+AE5)*100/22</f>
        <v>85.090909090909093</v>
      </c>
      <c r="J5" s="1" t="s">
        <v>18</v>
      </c>
      <c r="K5" s="1" t="s">
        <v>45</v>
      </c>
      <c r="L5" s="1" t="s">
        <v>45</v>
      </c>
      <c r="M5" s="1" t="s">
        <v>59</v>
      </c>
      <c r="N5" s="1" t="s">
        <v>39</v>
      </c>
      <c r="O5" s="1" t="s">
        <v>14</v>
      </c>
      <c r="P5" s="1" t="s">
        <v>76</v>
      </c>
      <c r="Q5" s="1" t="s">
        <v>48</v>
      </c>
      <c r="R5" s="1" t="s">
        <v>14</v>
      </c>
      <c r="S5" s="1" t="s">
        <v>62</v>
      </c>
      <c r="T5" s="1" t="s">
        <v>70</v>
      </c>
      <c r="U5" s="1" t="s">
        <v>18</v>
      </c>
      <c r="V5" s="1" t="s">
        <v>22</v>
      </c>
      <c r="W5" s="1" t="s">
        <v>66</v>
      </c>
      <c r="X5" s="1" t="s">
        <v>48</v>
      </c>
      <c r="Y5" s="1" t="s">
        <v>3360</v>
      </c>
      <c r="Z5" s="1" t="s">
        <v>66</v>
      </c>
      <c r="AA5" s="1" t="s">
        <v>18</v>
      </c>
      <c r="AB5" s="1" t="s">
        <v>70</v>
      </c>
      <c r="AC5" s="1" t="s">
        <v>18</v>
      </c>
      <c r="AD5" s="1" t="s">
        <v>59</v>
      </c>
      <c r="AE5" s="1" t="s">
        <v>30</v>
      </c>
    </row>
    <row r="6" spans="1:31" ht="45" customHeight="1" x14ac:dyDescent="0.25">
      <c r="A6" s="1" t="s">
        <v>127</v>
      </c>
      <c r="B6" s="1" t="s">
        <v>1191</v>
      </c>
      <c r="C6" s="1" t="s">
        <v>499</v>
      </c>
      <c r="D6" s="1" t="s">
        <v>1260</v>
      </c>
      <c r="E6" s="1" t="s">
        <v>1261</v>
      </c>
      <c r="F6" s="1">
        <v>10</v>
      </c>
      <c r="G6" s="1">
        <v>10</v>
      </c>
      <c r="H6" s="1" t="s">
        <v>36</v>
      </c>
      <c r="I6" s="4">
        <f>(J6+K6+L6+M6+N6+O6+P6+Q6+R6+S6+T6+U6+V6+W6+X6+Y6+Z6+AA6+AB6+AC6+AD6+AE6)*100/22</f>
        <v>100</v>
      </c>
      <c r="J6" s="1" t="s">
        <v>13</v>
      </c>
      <c r="K6" s="1" t="s">
        <v>13</v>
      </c>
      <c r="L6" s="1" t="s">
        <v>13</v>
      </c>
      <c r="M6" s="1" t="s">
        <v>13</v>
      </c>
      <c r="N6" s="1" t="s">
        <v>13</v>
      </c>
      <c r="O6" s="1" t="s">
        <v>13</v>
      </c>
      <c r="P6" s="1" t="s">
        <v>13</v>
      </c>
      <c r="Q6" s="1" t="s">
        <v>13</v>
      </c>
      <c r="R6" s="1" t="s">
        <v>13</v>
      </c>
      <c r="S6" s="1" t="s">
        <v>13</v>
      </c>
      <c r="T6" s="1" t="s">
        <v>13</v>
      </c>
      <c r="U6" s="1" t="s">
        <v>13</v>
      </c>
      <c r="V6" s="1" t="s">
        <v>13</v>
      </c>
      <c r="W6" s="1" t="s">
        <v>13</v>
      </c>
      <c r="X6" s="1" t="s">
        <v>13</v>
      </c>
      <c r="Y6" s="1" t="s">
        <v>13</v>
      </c>
      <c r="Z6" s="1" t="s">
        <v>13</v>
      </c>
      <c r="AA6" s="1" t="s">
        <v>13</v>
      </c>
      <c r="AB6" s="1" t="s">
        <v>13</v>
      </c>
      <c r="AC6" s="1" t="s">
        <v>13</v>
      </c>
      <c r="AD6" s="1" t="s">
        <v>13</v>
      </c>
      <c r="AE6" s="1" t="s">
        <v>13</v>
      </c>
    </row>
    <row r="7" spans="1:31" x14ac:dyDescent="0.25">
      <c r="A7" s="18"/>
      <c r="B7" s="18"/>
      <c r="C7" s="18"/>
      <c r="D7" s="18"/>
      <c r="E7" s="18"/>
      <c r="F7" s="18"/>
      <c r="G7" s="18"/>
      <c r="H7" s="18"/>
      <c r="I7" s="18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</row>
    <row r="8" spans="1:31" x14ac:dyDescent="0.25">
      <c r="A8" s="18"/>
      <c r="B8" s="18"/>
      <c r="C8" s="18"/>
      <c r="D8" s="18"/>
      <c r="E8" s="18"/>
      <c r="F8" s="18"/>
      <c r="G8" s="18"/>
      <c r="H8" s="18"/>
      <c r="I8" s="18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31" s="11" customFormat="1" ht="39.950000000000003" customHeight="1" x14ac:dyDescent="0.25">
      <c r="A9" s="68" t="s">
        <v>2406</v>
      </c>
      <c r="B9" s="68"/>
      <c r="C9" s="68"/>
      <c r="D9" s="68"/>
      <c r="E9" s="68"/>
      <c r="F9" s="68"/>
      <c r="G9" s="68"/>
      <c r="H9" s="68"/>
      <c r="I9" s="18"/>
      <c r="J9" s="18"/>
      <c r="K9" s="2"/>
      <c r="L9" s="2"/>
      <c r="M9" s="2"/>
      <c r="N9" s="18"/>
      <c r="O9" s="2"/>
      <c r="P9" s="2"/>
      <c r="Q9" s="2"/>
      <c r="R9" s="18"/>
      <c r="S9" s="18"/>
      <c r="T9" s="18"/>
      <c r="U9" s="18"/>
      <c r="V9" s="2"/>
      <c r="W9" s="18"/>
      <c r="X9" s="18"/>
      <c r="Y9" s="18"/>
      <c r="Z9" s="18"/>
      <c r="AA9" s="18"/>
      <c r="AB9" s="18"/>
      <c r="AC9" s="18"/>
      <c r="AD9" s="18"/>
      <c r="AE9" s="18"/>
    </row>
    <row r="10" spans="1:31" s="11" customFormat="1" ht="25.5" x14ac:dyDescent="0.25">
      <c r="A10" s="30" t="s">
        <v>102</v>
      </c>
      <c r="B10" s="69" t="s">
        <v>4201</v>
      </c>
      <c r="C10" s="70"/>
      <c r="D10" s="64" t="s">
        <v>3</v>
      </c>
      <c r="E10" s="64" t="s">
        <v>4</v>
      </c>
      <c r="F10" s="64" t="s">
        <v>5</v>
      </c>
      <c r="G10" s="64" t="s">
        <v>7</v>
      </c>
      <c r="H10" s="64" t="s">
        <v>7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2"/>
      <c r="T10" s="18"/>
      <c r="U10" s="18"/>
      <c r="V10" s="18"/>
      <c r="W10" s="18"/>
      <c r="X10" s="2"/>
      <c r="Y10" s="18"/>
      <c r="Z10" s="18"/>
      <c r="AA10" s="18"/>
      <c r="AB10" s="2"/>
      <c r="AC10" s="2"/>
      <c r="AD10" s="2"/>
      <c r="AE10" s="2"/>
    </row>
    <row r="11" spans="1:31" s="11" customFormat="1" ht="80.099999999999994" customHeight="1" x14ac:dyDescent="0.25">
      <c r="A11" s="30" t="s">
        <v>0</v>
      </c>
      <c r="B11" s="30" t="s">
        <v>4210</v>
      </c>
      <c r="C11" s="30" t="s">
        <v>2</v>
      </c>
      <c r="D11" s="64"/>
      <c r="E11" s="64"/>
      <c r="F11" s="64"/>
      <c r="G11" s="64"/>
      <c r="H11" s="64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</row>
    <row r="12" spans="1:31" ht="39.950000000000003" customHeight="1" x14ac:dyDescent="0.25">
      <c r="A12" s="1" t="s">
        <v>127</v>
      </c>
      <c r="B12" s="1" t="s">
        <v>9</v>
      </c>
      <c r="C12" s="1" t="s">
        <v>10</v>
      </c>
      <c r="D12" s="1" t="s">
        <v>132</v>
      </c>
      <c r="E12" s="1" t="s">
        <v>133</v>
      </c>
      <c r="F12" s="1">
        <v>34</v>
      </c>
      <c r="G12" s="1">
        <v>3</v>
      </c>
      <c r="H12" s="1" t="s">
        <v>197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</row>
    <row r="13" spans="1:31" ht="39.950000000000003" customHeight="1" x14ac:dyDescent="0.25">
      <c r="A13" s="1" t="s">
        <v>127</v>
      </c>
      <c r="B13" s="1" t="s">
        <v>9</v>
      </c>
      <c r="C13" s="1" t="s">
        <v>10</v>
      </c>
      <c r="D13" s="1" t="s">
        <v>3105</v>
      </c>
      <c r="E13" s="1" t="s">
        <v>3106</v>
      </c>
      <c r="F13" s="1">
        <v>20</v>
      </c>
      <c r="G13" s="1">
        <v>1</v>
      </c>
      <c r="H13" s="1" t="s">
        <v>3416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</row>
    <row r="14" spans="1:31" ht="39.950000000000003" customHeight="1" x14ac:dyDescent="0.25">
      <c r="A14" s="1" t="s">
        <v>127</v>
      </c>
      <c r="B14" s="1" t="s">
        <v>9</v>
      </c>
      <c r="C14" s="1" t="s">
        <v>10</v>
      </c>
      <c r="D14" s="1" t="s">
        <v>131</v>
      </c>
      <c r="E14" s="1" t="s">
        <v>3417</v>
      </c>
      <c r="F14" s="1">
        <v>250</v>
      </c>
      <c r="G14" s="1">
        <v>86</v>
      </c>
      <c r="H14" s="1" t="s">
        <v>3418</v>
      </c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</row>
    <row r="15" spans="1:31" ht="39.950000000000003" customHeight="1" x14ac:dyDescent="0.25">
      <c r="A15" s="1" t="s">
        <v>127</v>
      </c>
      <c r="B15" s="1" t="s">
        <v>9</v>
      </c>
      <c r="C15" s="1" t="s">
        <v>10</v>
      </c>
      <c r="D15" s="1" t="s">
        <v>143</v>
      </c>
      <c r="E15" s="1" t="s">
        <v>144</v>
      </c>
      <c r="F15" s="1">
        <v>28</v>
      </c>
      <c r="G15" s="1">
        <v>6</v>
      </c>
      <c r="H15" s="1" t="s">
        <v>96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</row>
    <row r="16" spans="1:31" ht="39.950000000000003" customHeight="1" x14ac:dyDescent="0.25">
      <c r="A16" s="1" t="s">
        <v>127</v>
      </c>
      <c r="B16" s="1" t="s">
        <v>9</v>
      </c>
      <c r="C16" s="1" t="s">
        <v>10</v>
      </c>
      <c r="D16" s="1" t="s">
        <v>128</v>
      </c>
      <c r="E16" s="1" t="s">
        <v>3419</v>
      </c>
      <c r="F16" s="1">
        <v>45</v>
      </c>
      <c r="G16" s="1">
        <v>11</v>
      </c>
      <c r="H16" s="1" t="s">
        <v>3420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</row>
    <row r="17" spans="1:31" ht="39.950000000000003" customHeight="1" x14ac:dyDescent="0.25">
      <c r="A17" s="1" t="s">
        <v>127</v>
      </c>
      <c r="B17" s="1" t="s">
        <v>9</v>
      </c>
      <c r="C17" s="1" t="s">
        <v>10</v>
      </c>
      <c r="D17" s="1" t="s">
        <v>3109</v>
      </c>
      <c r="E17" s="1" t="s">
        <v>3110</v>
      </c>
      <c r="F17" s="1">
        <v>27</v>
      </c>
      <c r="G17" s="1">
        <v>1</v>
      </c>
      <c r="H17" s="1" t="s">
        <v>158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</row>
    <row r="18" spans="1:31" ht="39.950000000000003" customHeight="1" x14ac:dyDescent="0.25">
      <c r="A18" s="1" t="s">
        <v>127</v>
      </c>
      <c r="B18" s="1" t="s">
        <v>9</v>
      </c>
      <c r="C18" s="1" t="s">
        <v>10</v>
      </c>
      <c r="D18" s="1" t="s">
        <v>3107</v>
      </c>
      <c r="E18" s="1" t="s">
        <v>3108</v>
      </c>
      <c r="F18" s="1">
        <v>33</v>
      </c>
      <c r="G18" s="1">
        <v>1</v>
      </c>
      <c r="H18" s="1" t="s">
        <v>3421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39.950000000000003" customHeight="1" x14ac:dyDescent="0.25">
      <c r="A19" s="1" t="s">
        <v>127</v>
      </c>
      <c r="B19" s="1" t="s">
        <v>9</v>
      </c>
      <c r="C19" s="1" t="s">
        <v>10</v>
      </c>
      <c r="D19" s="1" t="s">
        <v>3111</v>
      </c>
      <c r="E19" s="1" t="s">
        <v>3422</v>
      </c>
      <c r="F19" s="1">
        <v>36</v>
      </c>
      <c r="G19" s="1">
        <v>2</v>
      </c>
      <c r="H19" s="1" t="s">
        <v>3423</v>
      </c>
    </row>
    <row r="20" spans="1:31" ht="39.950000000000003" customHeight="1" x14ac:dyDescent="0.25">
      <c r="A20" s="1" t="s">
        <v>127</v>
      </c>
      <c r="B20" s="1" t="s">
        <v>1191</v>
      </c>
      <c r="C20" s="1" t="s">
        <v>499</v>
      </c>
      <c r="D20" s="1" t="s">
        <v>3112</v>
      </c>
      <c r="E20" s="1" t="s">
        <v>3113</v>
      </c>
      <c r="F20" s="1">
        <v>106</v>
      </c>
      <c r="G20" s="1">
        <v>17</v>
      </c>
      <c r="H20" s="1" t="s">
        <v>3424</v>
      </c>
    </row>
    <row r="21" spans="1:31" ht="39.950000000000003" customHeight="1" x14ac:dyDescent="0.25">
      <c r="A21" s="1" t="s">
        <v>127</v>
      </c>
      <c r="B21" s="1" t="s">
        <v>1191</v>
      </c>
      <c r="C21" s="1" t="s">
        <v>499</v>
      </c>
      <c r="D21" s="1" t="s">
        <v>3116</v>
      </c>
      <c r="E21" s="1" t="s">
        <v>3117</v>
      </c>
      <c r="F21" s="1">
        <v>55</v>
      </c>
      <c r="G21" s="1">
        <v>1</v>
      </c>
      <c r="H21" s="1" t="s">
        <v>3425</v>
      </c>
    </row>
    <row r="22" spans="1:31" ht="39.950000000000003" customHeight="1" x14ac:dyDescent="0.25">
      <c r="A22" s="1" t="s">
        <v>127</v>
      </c>
      <c r="B22" s="1" t="s">
        <v>1191</v>
      </c>
      <c r="C22" s="1" t="s">
        <v>499</v>
      </c>
      <c r="D22" s="1" t="s">
        <v>3118</v>
      </c>
      <c r="E22" s="1" t="s">
        <v>3119</v>
      </c>
      <c r="F22" s="1">
        <v>149</v>
      </c>
      <c r="G22" s="1">
        <v>1</v>
      </c>
      <c r="H22" s="1" t="s">
        <v>3426</v>
      </c>
    </row>
    <row r="23" spans="1:31" ht="39.950000000000003" customHeight="1" x14ac:dyDescent="0.25">
      <c r="A23" s="1" t="s">
        <v>127</v>
      </c>
      <c r="B23" s="1" t="s">
        <v>1191</v>
      </c>
      <c r="C23" s="1" t="s">
        <v>499</v>
      </c>
      <c r="D23" s="1" t="s">
        <v>3120</v>
      </c>
      <c r="E23" s="1" t="s">
        <v>3121</v>
      </c>
      <c r="F23" s="1">
        <v>121</v>
      </c>
      <c r="G23" s="1">
        <v>1</v>
      </c>
      <c r="H23" s="1" t="s">
        <v>3427</v>
      </c>
    </row>
    <row r="24" spans="1:31" ht="39.950000000000003" customHeight="1" x14ac:dyDescent="0.25">
      <c r="A24" s="1" t="s">
        <v>127</v>
      </c>
      <c r="B24" s="1" t="s">
        <v>1191</v>
      </c>
      <c r="C24" s="1" t="s">
        <v>499</v>
      </c>
      <c r="D24" s="1" t="s">
        <v>1254</v>
      </c>
      <c r="E24" s="1" t="s">
        <v>1255</v>
      </c>
      <c r="F24" s="1">
        <v>74</v>
      </c>
      <c r="G24" s="1">
        <v>2</v>
      </c>
      <c r="H24" s="1" t="s">
        <v>3428</v>
      </c>
    </row>
    <row r="25" spans="1:31" ht="39.950000000000003" customHeight="1" x14ac:dyDescent="0.25">
      <c r="A25" s="1" t="s">
        <v>127</v>
      </c>
      <c r="B25" s="1" t="s">
        <v>1191</v>
      </c>
      <c r="C25" s="1" t="s">
        <v>499</v>
      </c>
      <c r="D25" s="1" t="s">
        <v>3124</v>
      </c>
      <c r="E25" s="1" t="s">
        <v>3125</v>
      </c>
      <c r="F25" s="1">
        <v>149</v>
      </c>
      <c r="G25" s="1">
        <v>11</v>
      </c>
      <c r="H25" s="1" t="s">
        <v>320</v>
      </c>
    </row>
    <row r="26" spans="1:31" ht="39.950000000000003" customHeight="1" x14ac:dyDescent="0.25">
      <c r="A26" s="1" t="s">
        <v>127</v>
      </c>
      <c r="B26" s="1" t="s">
        <v>1191</v>
      </c>
      <c r="C26" s="1" t="s">
        <v>499</v>
      </c>
      <c r="D26" s="1" t="s">
        <v>3126</v>
      </c>
      <c r="E26" s="1" t="s">
        <v>3127</v>
      </c>
      <c r="F26" s="1">
        <v>585</v>
      </c>
      <c r="G26" s="1">
        <v>16</v>
      </c>
      <c r="H26" s="1" t="s">
        <v>3429</v>
      </c>
    </row>
    <row r="27" spans="1:31" ht="39.950000000000003" customHeight="1" x14ac:dyDescent="0.25">
      <c r="A27" s="1" t="s">
        <v>127</v>
      </c>
      <c r="B27" s="1" t="s">
        <v>1191</v>
      </c>
      <c r="C27" s="1" t="s">
        <v>499</v>
      </c>
      <c r="D27" s="1" t="s">
        <v>3129</v>
      </c>
      <c r="E27" s="1" t="s">
        <v>3130</v>
      </c>
      <c r="F27" s="1">
        <v>78</v>
      </c>
      <c r="G27" s="1">
        <v>2</v>
      </c>
      <c r="H27" s="1" t="s">
        <v>3430</v>
      </c>
    </row>
    <row r="28" spans="1:31" ht="39.950000000000003" customHeight="1" x14ac:dyDescent="0.25">
      <c r="A28" s="1" t="s">
        <v>127</v>
      </c>
      <c r="B28" s="1" t="s">
        <v>1191</v>
      </c>
      <c r="C28" s="1" t="s">
        <v>499</v>
      </c>
      <c r="D28" s="1" t="s">
        <v>3131</v>
      </c>
      <c r="E28" s="1" t="s">
        <v>3132</v>
      </c>
      <c r="F28" s="1">
        <v>111</v>
      </c>
      <c r="G28" s="1">
        <v>8</v>
      </c>
      <c r="H28" s="1" t="s">
        <v>3431</v>
      </c>
    </row>
    <row r="29" spans="1:31" ht="39.950000000000003" customHeight="1" x14ac:dyDescent="0.25">
      <c r="A29" s="1" t="s">
        <v>127</v>
      </c>
      <c r="B29" s="1" t="s">
        <v>1241</v>
      </c>
      <c r="C29" s="1" t="s">
        <v>499</v>
      </c>
      <c r="D29" s="1" t="s">
        <v>3133</v>
      </c>
      <c r="E29" s="1" t="s">
        <v>3134</v>
      </c>
      <c r="F29" s="1">
        <v>658</v>
      </c>
      <c r="G29" s="1">
        <v>32</v>
      </c>
      <c r="H29" s="1" t="s">
        <v>3432</v>
      </c>
    </row>
    <row r="30" spans="1:31" ht="39.950000000000003" customHeight="1" x14ac:dyDescent="0.25">
      <c r="A30" s="1" t="s">
        <v>127</v>
      </c>
      <c r="B30" s="1" t="s">
        <v>1241</v>
      </c>
      <c r="C30" s="1" t="s">
        <v>499</v>
      </c>
      <c r="D30" s="1" t="s">
        <v>1262</v>
      </c>
      <c r="E30" s="1" t="s">
        <v>1263</v>
      </c>
      <c r="F30" s="1">
        <v>303</v>
      </c>
      <c r="G30" s="1">
        <v>1</v>
      </c>
      <c r="H30" s="1" t="s">
        <v>3433</v>
      </c>
    </row>
    <row r="31" spans="1:31" ht="39.950000000000003" customHeight="1" x14ac:dyDescent="0.25">
      <c r="A31" s="7"/>
      <c r="B31" s="7"/>
      <c r="C31" s="7"/>
      <c r="D31" s="7"/>
      <c r="E31" s="7"/>
      <c r="F31" s="7"/>
      <c r="G31" s="7"/>
      <c r="H31" s="7"/>
    </row>
    <row r="32" spans="1:31" ht="39.950000000000003" customHeight="1" x14ac:dyDescent="0.25">
      <c r="A32" s="65" t="s">
        <v>3302</v>
      </c>
      <c r="B32" s="65"/>
      <c r="C32" s="65"/>
      <c r="D32" s="65"/>
      <c r="E32" s="65"/>
      <c r="F32" s="9"/>
    </row>
    <row r="33" spans="1:8" ht="45" customHeight="1" x14ac:dyDescent="0.25">
      <c r="A33" s="1" t="s">
        <v>127</v>
      </c>
      <c r="B33" s="1" t="s">
        <v>9</v>
      </c>
      <c r="C33" s="1" t="s">
        <v>10</v>
      </c>
      <c r="D33" s="1" t="s">
        <v>134</v>
      </c>
      <c r="E33" s="1" t="s">
        <v>135</v>
      </c>
      <c r="F33" s="7"/>
      <c r="G33" s="7"/>
      <c r="H33" s="7"/>
    </row>
    <row r="34" spans="1:8" ht="45" customHeight="1" x14ac:dyDescent="0.25">
      <c r="A34" s="1" t="s">
        <v>127</v>
      </c>
      <c r="B34" s="1" t="s">
        <v>9</v>
      </c>
      <c r="C34" s="1" t="s">
        <v>10</v>
      </c>
      <c r="D34" s="1" t="s">
        <v>139</v>
      </c>
      <c r="E34" s="1" t="s">
        <v>140</v>
      </c>
    </row>
    <row r="35" spans="1:8" ht="45" customHeight="1" x14ac:dyDescent="0.25">
      <c r="A35" s="3" t="s">
        <v>127</v>
      </c>
      <c r="B35" s="3" t="s">
        <v>9</v>
      </c>
      <c r="C35" s="3" t="s">
        <v>10</v>
      </c>
      <c r="D35" s="3" t="s">
        <v>138</v>
      </c>
      <c r="E35" s="1" t="s">
        <v>3414</v>
      </c>
    </row>
    <row r="36" spans="1:8" ht="45" customHeight="1" x14ac:dyDescent="0.25">
      <c r="A36" s="3" t="s">
        <v>127</v>
      </c>
      <c r="B36" s="3" t="s">
        <v>9</v>
      </c>
      <c r="C36" s="3" t="s">
        <v>10</v>
      </c>
      <c r="D36" s="3" t="s">
        <v>136</v>
      </c>
      <c r="E36" s="1" t="s">
        <v>3415</v>
      </c>
    </row>
    <row r="37" spans="1:8" ht="45" customHeight="1" x14ac:dyDescent="0.25">
      <c r="A37" s="3" t="s">
        <v>127</v>
      </c>
      <c r="B37" s="3" t="s">
        <v>1191</v>
      </c>
      <c r="C37" s="3" t="s">
        <v>499</v>
      </c>
      <c r="D37" s="3" t="s">
        <v>3114</v>
      </c>
      <c r="E37" s="1" t="s">
        <v>3115</v>
      </c>
    </row>
    <row r="38" spans="1:8" ht="45" customHeight="1" x14ac:dyDescent="0.25">
      <c r="A38" s="3" t="s">
        <v>127</v>
      </c>
      <c r="B38" s="3" t="s">
        <v>1191</v>
      </c>
      <c r="C38" s="3" t="s">
        <v>499</v>
      </c>
      <c r="D38" s="3" t="s">
        <v>3122</v>
      </c>
      <c r="E38" s="1" t="s">
        <v>3316</v>
      </c>
    </row>
    <row r="39" spans="1:8" ht="45" customHeight="1" x14ac:dyDescent="0.25">
      <c r="A39" s="3" t="s">
        <v>127</v>
      </c>
      <c r="B39" s="3" t="s">
        <v>1191</v>
      </c>
      <c r="C39" s="3" t="s">
        <v>499</v>
      </c>
      <c r="D39" s="3" t="s">
        <v>3122</v>
      </c>
      <c r="E39" s="1" t="s">
        <v>3123</v>
      </c>
    </row>
    <row r="40" spans="1:8" ht="45" customHeight="1" x14ac:dyDescent="0.25">
      <c r="A40" s="3" t="s">
        <v>127</v>
      </c>
      <c r="B40" s="3" t="s">
        <v>1191</v>
      </c>
      <c r="C40" s="3" t="s">
        <v>499</v>
      </c>
      <c r="D40" s="3" t="s">
        <v>1258</v>
      </c>
      <c r="E40" s="1" t="s">
        <v>1259</v>
      </c>
    </row>
    <row r="41" spans="1:8" ht="45" customHeight="1" x14ac:dyDescent="0.25">
      <c r="A41" s="3" t="s">
        <v>127</v>
      </c>
      <c r="B41" s="3" t="s">
        <v>1191</v>
      </c>
      <c r="C41" s="3" t="s">
        <v>499</v>
      </c>
      <c r="D41" s="3" t="s">
        <v>3122</v>
      </c>
      <c r="E41" s="1" t="s">
        <v>3128</v>
      </c>
    </row>
    <row r="42" spans="1:8" x14ac:dyDescent="0.25">
      <c r="E42" s="7"/>
    </row>
    <row r="43" spans="1:8" x14ac:dyDescent="0.25">
      <c r="E43" s="7"/>
    </row>
    <row r="44" spans="1:8" x14ac:dyDescent="0.25">
      <c r="E44" s="7"/>
    </row>
    <row r="45" spans="1:8" x14ac:dyDescent="0.25">
      <c r="E45" s="7"/>
    </row>
  </sheetData>
  <mergeCells count="18">
    <mergeCell ref="B3:C3"/>
    <mergeCell ref="B10:C10"/>
    <mergeCell ref="A9:H9"/>
    <mergeCell ref="A1:I1"/>
    <mergeCell ref="A32:E32"/>
    <mergeCell ref="A2:I2"/>
    <mergeCell ref="J1:AE3"/>
    <mergeCell ref="D10:D11"/>
    <mergeCell ref="E10:E11"/>
    <mergeCell ref="F10:F11"/>
    <mergeCell ref="G10:G11"/>
    <mergeCell ref="H10:H11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3"/>
  <sheetViews>
    <sheetView showGridLines="0" zoomScale="70" zoomScaleNormal="70" workbookViewId="0">
      <pane xSplit="5" ySplit="4" topLeftCell="F5" activePane="bottomRight" state="frozen"/>
      <selection pane="topRight" activeCell="F1" sqref="F1"/>
      <selection pane="bottomLeft" activeCell="A4" sqref="A4"/>
      <selection pane="bottomRight" activeCell="K10" sqref="K10"/>
    </sheetView>
  </sheetViews>
  <sheetFormatPr defaultColWidth="9.140625" defaultRowHeight="15" x14ac:dyDescent="0.25"/>
  <cols>
    <col min="1" max="1" width="18.7109375" style="11" customWidth="1"/>
    <col min="2" max="2" width="12.5703125" style="11" customWidth="1"/>
    <col min="3" max="3" width="17.7109375" style="11" customWidth="1"/>
    <col min="4" max="4" width="15.7109375" style="11" customWidth="1"/>
    <col min="5" max="5" width="30.7109375" style="11" customWidth="1"/>
    <col min="6" max="8" width="15.7109375" style="11" customWidth="1"/>
    <col min="9" max="9" width="21.140625" style="11" customWidth="1"/>
    <col min="10" max="31" width="30.7109375" style="11" customWidth="1"/>
    <col min="32" max="16384" width="9.140625" style="11"/>
  </cols>
  <sheetData>
    <row r="1" spans="1:31" s="8" customFormat="1" ht="35.1" customHeight="1" x14ac:dyDescent="0.25">
      <c r="A1" s="67" t="s">
        <v>126</v>
      </c>
      <c r="B1" s="67"/>
      <c r="C1" s="67"/>
      <c r="D1" s="67"/>
      <c r="E1" s="67"/>
      <c r="F1" s="67"/>
      <c r="G1" s="67"/>
      <c r="H1" s="67"/>
      <c r="I1" s="67"/>
      <c r="J1" s="66" t="s">
        <v>3307</v>
      </c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</row>
    <row r="2" spans="1:31" s="8" customFormat="1" ht="21" customHeight="1" x14ac:dyDescent="0.25">
      <c r="A2" s="71" t="s">
        <v>4263</v>
      </c>
      <c r="B2" s="72"/>
      <c r="C2" s="72"/>
      <c r="D2" s="72"/>
      <c r="E2" s="72"/>
      <c r="F2" s="72"/>
      <c r="G2" s="72"/>
      <c r="H2" s="72"/>
      <c r="I2" s="73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</row>
    <row r="3" spans="1:31" s="8" customFormat="1" ht="30" customHeight="1" x14ac:dyDescent="0.25">
      <c r="A3" s="30" t="s">
        <v>102</v>
      </c>
      <c r="B3" s="78" t="s">
        <v>4201</v>
      </c>
      <c r="C3" s="78"/>
      <c r="D3" s="64" t="s">
        <v>3</v>
      </c>
      <c r="E3" s="64" t="s">
        <v>4</v>
      </c>
      <c r="F3" s="64" t="s">
        <v>5</v>
      </c>
      <c r="G3" s="64" t="s">
        <v>6</v>
      </c>
      <c r="H3" s="64" t="s">
        <v>7</v>
      </c>
      <c r="I3" s="64" t="s">
        <v>101</v>
      </c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</row>
    <row r="4" spans="1:31" s="8" customFormat="1" ht="155.1" customHeight="1" x14ac:dyDescent="0.25">
      <c r="A4" s="30" t="s">
        <v>0</v>
      </c>
      <c r="B4" s="30" t="s">
        <v>4204</v>
      </c>
      <c r="C4" s="30" t="s">
        <v>2</v>
      </c>
      <c r="D4" s="64"/>
      <c r="E4" s="64"/>
      <c r="F4" s="64"/>
      <c r="G4" s="64"/>
      <c r="H4" s="64"/>
      <c r="I4" s="64"/>
      <c r="J4" s="29" t="s">
        <v>3317</v>
      </c>
      <c r="K4" s="29" t="s">
        <v>3318</v>
      </c>
      <c r="L4" s="29" t="s">
        <v>3319</v>
      </c>
      <c r="M4" s="29" t="s">
        <v>3320</v>
      </c>
      <c r="N4" s="29" t="s">
        <v>3321</v>
      </c>
      <c r="O4" s="29" t="s">
        <v>3322</v>
      </c>
      <c r="P4" s="29" t="s">
        <v>3323</v>
      </c>
      <c r="Q4" s="29" t="s">
        <v>3324</v>
      </c>
      <c r="R4" s="29" t="s">
        <v>3325</v>
      </c>
      <c r="S4" s="29" t="s">
        <v>3326</v>
      </c>
      <c r="T4" s="29" t="s">
        <v>3327</v>
      </c>
      <c r="U4" s="29" t="s">
        <v>3328</v>
      </c>
      <c r="V4" s="29" t="s">
        <v>3329</v>
      </c>
      <c r="W4" s="29" t="s">
        <v>3330</v>
      </c>
      <c r="X4" s="29" t="s">
        <v>3331</v>
      </c>
      <c r="Y4" s="29" t="s">
        <v>3332</v>
      </c>
      <c r="Z4" s="29" t="s">
        <v>3333</v>
      </c>
      <c r="AA4" s="29" t="s">
        <v>3334</v>
      </c>
      <c r="AB4" s="29" t="s">
        <v>3335</v>
      </c>
      <c r="AC4" s="29" t="s">
        <v>3336</v>
      </c>
      <c r="AD4" s="29" t="s">
        <v>3337</v>
      </c>
      <c r="AE4" s="29" t="s">
        <v>3338</v>
      </c>
    </row>
    <row r="5" spans="1:31" ht="45" customHeight="1" x14ac:dyDescent="0.25">
      <c r="A5" s="1" t="s">
        <v>147</v>
      </c>
      <c r="B5" s="1" t="s">
        <v>9</v>
      </c>
      <c r="C5" s="1" t="s">
        <v>10</v>
      </c>
      <c r="D5" s="1" t="s">
        <v>148</v>
      </c>
      <c r="E5" s="1" t="s">
        <v>149</v>
      </c>
      <c r="F5" s="1">
        <v>61</v>
      </c>
      <c r="G5" s="1">
        <v>26</v>
      </c>
      <c r="H5" s="1">
        <v>42.62</v>
      </c>
      <c r="I5" s="4">
        <f>(J5+K5+L5+M5+N5+O5+P5+Q5+R5+S5+U5+V5+W5+X5+Z5+AA5+AB5+AE5)*100/18</f>
        <v>81.666666666666686</v>
      </c>
      <c r="J5" s="1" t="s">
        <v>15</v>
      </c>
      <c r="K5" s="1" t="s">
        <v>40</v>
      </c>
      <c r="L5" s="1" t="s">
        <v>63</v>
      </c>
      <c r="M5" s="1" t="s">
        <v>3404</v>
      </c>
      <c r="N5" s="1" t="s">
        <v>63</v>
      </c>
      <c r="O5" s="1" t="s">
        <v>3361</v>
      </c>
      <c r="P5" s="1" t="s">
        <v>19</v>
      </c>
      <c r="Q5" s="1" t="s">
        <v>55</v>
      </c>
      <c r="R5" s="1" t="s">
        <v>76</v>
      </c>
      <c r="S5" s="1" t="s">
        <v>3445</v>
      </c>
      <c r="T5" s="1" t="s">
        <v>4262</v>
      </c>
      <c r="U5" s="1" t="s">
        <v>22</v>
      </c>
      <c r="V5" s="1" t="s">
        <v>59</v>
      </c>
      <c r="W5" s="1" t="s">
        <v>39</v>
      </c>
      <c r="X5" s="1" t="s">
        <v>81</v>
      </c>
      <c r="Y5" s="1" t="s">
        <v>4262</v>
      </c>
      <c r="Z5" s="1" t="s">
        <v>14</v>
      </c>
      <c r="AA5" s="1" t="s">
        <v>22</v>
      </c>
      <c r="AB5" s="1" t="s">
        <v>19</v>
      </c>
      <c r="AC5" s="1" t="s">
        <v>4262</v>
      </c>
      <c r="AD5" s="1" t="s">
        <v>4262</v>
      </c>
      <c r="AE5" s="1" t="s">
        <v>59</v>
      </c>
    </row>
    <row r="6" spans="1:31" ht="45" customHeight="1" x14ac:dyDescent="0.25">
      <c r="A6" s="1" t="s">
        <v>147</v>
      </c>
      <c r="B6" s="1" t="s">
        <v>9</v>
      </c>
      <c r="C6" s="1" t="s">
        <v>10</v>
      </c>
      <c r="D6" s="1" t="s">
        <v>150</v>
      </c>
      <c r="E6" s="1" t="s">
        <v>151</v>
      </c>
      <c r="F6" s="1">
        <v>78</v>
      </c>
      <c r="G6" s="1">
        <v>31</v>
      </c>
      <c r="H6" s="1">
        <v>39.74</v>
      </c>
      <c r="I6" s="4">
        <f t="shared" ref="I6:I13" si="0">(J6+K6+L6+M6+N6+O6+P6+Q6+R6+S6+U6+V6+W6+X6+Z6+AA6+AB6+AE6)*100/18</f>
        <v>94.611111111111114</v>
      </c>
      <c r="J6" s="1" t="s">
        <v>45</v>
      </c>
      <c r="K6" s="1" t="s">
        <v>44</v>
      </c>
      <c r="L6" s="1" t="s">
        <v>29</v>
      </c>
      <c r="M6" s="1" t="s">
        <v>70</v>
      </c>
      <c r="N6" s="1" t="s">
        <v>70</v>
      </c>
      <c r="O6" s="1" t="s">
        <v>44</v>
      </c>
      <c r="P6" s="1" t="s">
        <v>29</v>
      </c>
      <c r="Q6" s="1" t="s">
        <v>44</v>
      </c>
      <c r="R6" s="1" t="s">
        <v>29</v>
      </c>
      <c r="S6" s="1" t="s">
        <v>39</v>
      </c>
      <c r="T6" s="1" t="s">
        <v>4262</v>
      </c>
      <c r="U6" s="1" t="s">
        <v>70</v>
      </c>
      <c r="V6" s="1" t="s">
        <v>50</v>
      </c>
      <c r="W6" s="1" t="s">
        <v>70</v>
      </c>
      <c r="X6" s="1" t="s">
        <v>44</v>
      </c>
      <c r="Y6" s="1" t="s">
        <v>4262</v>
      </c>
      <c r="Z6" s="1" t="s">
        <v>44</v>
      </c>
      <c r="AA6" s="1" t="s">
        <v>44</v>
      </c>
      <c r="AB6" s="1" t="s">
        <v>44</v>
      </c>
      <c r="AC6" s="1" t="s">
        <v>4262</v>
      </c>
      <c r="AD6" s="1" t="s">
        <v>4262</v>
      </c>
      <c r="AE6" s="1" t="s">
        <v>44</v>
      </c>
    </row>
    <row r="7" spans="1:31" ht="45" customHeight="1" x14ac:dyDescent="0.25">
      <c r="A7" s="1" t="s">
        <v>147</v>
      </c>
      <c r="B7" s="1" t="s">
        <v>9</v>
      </c>
      <c r="C7" s="1" t="s">
        <v>10</v>
      </c>
      <c r="D7" s="1" t="s">
        <v>152</v>
      </c>
      <c r="E7" s="1" t="s">
        <v>153</v>
      </c>
      <c r="F7" s="1">
        <v>38</v>
      </c>
      <c r="G7" s="1">
        <v>20</v>
      </c>
      <c r="H7" s="1">
        <v>52.63</v>
      </c>
      <c r="I7" s="4">
        <f t="shared" si="0"/>
        <v>93.055555555555557</v>
      </c>
      <c r="J7" s="1" t="s">
        <v>50</v>
      </c>
      <c r="K7" s="1" t="s">
        <v>45</v>
      </c>
      <c r="L7" s="1" t="s">
        <v>40</v>
      </c>
      <c r="M7" s="1" t="s">
        <v>45</v>
      </c>
      <c r="N7" s="1" t="s">
        <v>29</v>
      </c>
      <c r="O7" s="1" t="s">
        <v>45</v>
      </c>
      <c r="P7" s="1" t="s">
        <v>45</v>
      </c>
      <c r="Q7" s="1" t="s">
        <v>45</v>
      </c>
      <c r="R7" s="1" t="s">
        <v>45</v>
      </c>
      <c r="S7" s="1" t="s">
        <v>50</v>
      </c>
      <c r="T7" s="1" t="s">
        <v>4262</v>
      </c>
      <c r="U7" s="1" t="s">
        <v>45</v>
      </c>
      <c r="V7" s="1" t="s">
        <v>50</v>
      </c>
      <c r="W7" s="1" t="s">
        <v>45</v>
      </c>
      <c r="X7" s="1" t="s">
        <v>40</v>
      </c>
      <c r="Y7" s="1" t="s">
        <v>4262</v>
      </c>
      <c r="Z7" s="1" t="s">
        <v>45</v>
      </c>
      <c r="AA7" s="1" t="s">
        <v>40</v>
      </c>
      <c r="AB7" s="1" t="s">
        <v>45</v>
      </c>
      <c r="AC7" s="1" t="s">
        <v>4262</v>
      </c>
      <c r="AD7" s="1" t="s">
        <v>4262</v>
      </c>
      <c r="AE7" s="1" t="s">
        <v>45</v>
      </c>
    </row>
    <row r="8" spans="1:31" ht="45" customHeight="1" x14ac:dyDescent="0.25">
      <c r="A8" s="1" t="s">
        <v>147</v>
      </c>
      <c r="B8" s="1" t="s">
        <v>9</v>
      </c>
      <c r="C8" s="1" t="s">
        <v>10</v>
      </c>
      <c r="D8" s="1" t="s">
        <v>3103</v>
      </c>
      <c r="E8" s="1" t="s">
        <v>3434</v>
      </c>
      <c r="F8" s="1">
        <v>25</v>
      </c>
      <c r="G8" s="1">
        <v>13</v>
      </c>
      <c r="H8" s="1">
        <v>52</v>
      </c>
      <c r="I8" s="4">
        <f t="shared" si="0"/>
        <v>97.277777777777786</v>
      </c>
      <c r="J8" s="1" t="s">
        <v>13</v>
      </c>
      <c r="K8" s="1" t="s">
        <v>13</v>
      </c>
      <c r="L8" s="1" t="s">
        <v>14</v>
      </c>
      <c r="M8" s="1" t="s">
        <v>14</v>
      </c>
      <c r="N8" s="1" t="s">
        <v>30</v>
      </c>
      <c r="O8" s="1" t="s">
        <v>13</v>
      </c>
      <c r="P8" s="1" t="s">
        <v>13</v>
      </c>
      <c r="Q8" s="1" t="s">
        <v>13</v>
      </c>
      <c r="R8" s="1" t="s">
        <v>13</v>
      </c>
      <c r="S8" s="1" t="s">
        <v>13</v>
      </c>
      <c r="T8" s="1" t="s">
        <v>4262</v>
      </c>
      <c r="U8" s="1" t="s">
        <v>13</v>
      </c>
      <c r="V8" s="1" t="s">
        <v>13</v>
      </c>
      <c r="W8" s="1" t="s">
        <v>13</v>
      </c>
      <c r="X8" s="1" t="s">
        <v>13</v>
      </c>
      <c r="Y8" s="1" t="s">
        <v>4262</v>
      </c>
      <c r="Z8" s="1" t="s">
        <v>13</v>
      </c>
      <c r="AA8" s="1" t="s">
        <v>13</v>
      </c>
      <c r="AB8" s="1" t="s">
        <v>13</v>
      </c>
      <c r="AC8" s="1" t="s">
        <v>4262</v>
      </c>
      <c r="AD8" s="1" t="s">
        <v>4262</v>
      </c>
      <c r="AE8" s="1" t="s">
        <v>14</v>
      </c>
    </row>
    <row r="9" spans="1:31" ht="45" customHeight="1" x14ac:dyDescent="0.25">
      <c r="A9" s="1" t="s">
        <v>147</v>
      </c>
      <c r="B9" s="1" t="s">
        <v>9</v>
      </c>
      <c r="C9" s="1" t="s">
        <v>10</v>
      </c>
      <c r="D9" s="1" t="s">
        <v>154</v>
      </c>
      <c r="E9" s="1" t="s">
        <v>3435</v>
      </c>
      <c r="F9" s="1">
        <v>227</v>
      </c>
      <c r="G9" s="1">
        <v>118</v>
      </c>
      <c r="H9" s="1">
        <v>51.98</v>
      </c>
      <c r="I9" s="4">
        <f t="shared" si="0"/>
        <v>93.333333333333357</v>
      </c>
      <c r="J9" s="1" t="s">
        <v>68</v>
      </c>
      <c r="K9" s="1" t="s">
        <v>69</v>
      </c>
      <c r="L9" s="1" t="s">
        <v>50</v>
      </c>
      <c r="M9" s="1" t="s">
        <v>48</v>
      </c>
      <c r="N9" s="1" t="s">
        <v>3361</v>
      </c>
      <c r="O9" s="1" t="s">
        <v>15</v>
      </c>
      <c r="P9" s="1" t="s">
        <v>48</v>
      </c>
      <c r="Q9" s="1" t="s">
        <v>68</v>
      </c>
      <c r="R9" s="1" t="s">
        <v>70</v>
      </c>
      <c r="S9" s="1" t="s">
        <v>192</v>
      </c>
      <c r="T9" s="1" t="s">
        <v>4262</v>
      </c>
      <c r="U9" s="1" t="s">
        <v>13</v>
      </c>
      <c r="V9" s="1" t="s">
        <v>40</v>
      </c>
      <c r="W9" s="1" t="s">
        <v>70</v>
      </c>
      <c r="X9" s="1" t="s">
        <v>45</v>
      </c>
      <c r="Y9" s="1" t="s">
        <v>4262</v>
      </c>
      <c r="Z9" s="1" t="s">
        <v>69</v>
      </c>
      <c r="AA9" s="1" t="s">
        <v>70</v>
      </c>
      <c r="AB9" s="1" t="s">
        <v>44</v>
      </c>
      <c r="AC9" s="1" t="s">
        <v>4262</v>
      </c>
      <c r="AD9" s="1" t="s">
        <v>4262</v>
      </c>
      <c r="AE9" s="1" t="s">
        <v>68</v>
      </c>
    </row>
    <row r="10" spans="1:31" ht="45" customHeight="1" x14ac:dyDescent="0.25">
      <c r="A10" s="1" t="s">
        <v>147</v>
      </c>
      <c r="B10" s="1" t="s">
        <v>9</v>
      </c>
      <c r="C10" s="1" t="s">
        <v>10</v>
      </c>
      <c r="D10" s="1" t="s">
        <v>1274</v>
      </c>
      <c r="E10" s="1" t="s">
        <v>3436</v>
      </c>
      <c r="F10" s="1">
        <v>8</v>
      </c>
      <c r="G10" s="1">
        <v>7</v>
      </c>
      <c r="H10" s="1">
        <v>87.5</v>
      </c>
      <c r="I10" s="4">
        <f t="shared" si="0"/>
        <v>45.055555555555564</v>
      </c>
      <c r="J10" s="1" t="s">
        <v>91</v>
      </c>
      <c r="K10" s="1" t="s">
        <v>91</v>
      </c>
      <c r="L10" s="1" t="s">
        <v>90</v>
      </c>
      <c r="M10" s="1" t="s">
        <v>3443</v>
      </c>
      <c r="N10" s="1" t="s">
        <v>3363</v>
      </c>
      <c r="O10" s="1" t="s">
        <v>91</v>
      </c>
      <c r="P10" s="1" t="s">
        <v>90</v>
      </c>
      <c r="Q10" s="1" t="s">
        <v>91</v>
      </c>
      <c r="R10" s="1" t="s">
        <v>3444</v>
      </c>
      <c r="S10" s="1" t="s">
        <v>20</v>
      </c>
      <c r="T10" s="1" t="s">
        <v>4262</v>
      </c>
      <c r="U10" s="1" t="s">
        <v>17</v>
      </c>
      <c r="V10" s="1" t="s">
        <v>3443</v>
      </c>
      <c r="W10" s="1" t="s">
        <v>17</v>
      </c>
      <c r="X10" s="1" t="s">
        <v>3443</v>
      </c>
      <c r="Y10" s="1" t="s">
        <v>4262</v>
      </c>
      <c r="Z10" s="1" t="s">
        <v>3360</v>
      </c>
      <c r="AA10" s="1" t="s">
        <v>3444</v>
      </c>
      <c r="AB10" s="1" t="s">
        <v>3444</v>
      </c>
      <c r="AC10" s="1" t="s">
        <v>4262</v>
      </c>
      <c r="AD10" s="1" t="s">
        <v>4262</v>
      </c>
      <c r="AE10" s="1" t="s">
        <v>3444</v>
      </c>
    </row>
    <row r="11" spans="1:31" ht="45" customHeight="1" x14ac:dyDescent="0.25">
      <c r="A11" s="1" t="s">
        <v>147</v>
      </c>
      <c r="B11" s="1" t="s">
        <v>9</v>
      </c>
      <c r="C11" s="1" t="s">
        <v>10</v>
      </c>
      <c r="D11" s="1" t="s">
        <v>1314</v>
      </c>
      <c r="E11" s="1" t="s">
        <v>3437</v>
      </c>
      <c r="F11" s="1">
        <v>22</v>
      </c>
      <c r="G11" s="1">
        <v>13</v>
      </c>
      <c r="H11" s="1">
        <v>59.09</v>
      </c>
      <c r="I11" s="4">
        <f t="shared" si="0"/>
        <v>89.722222222222229</v>
      </c>
      <c r="J11" s="1" t="s">
        <v>55</v>
      </c>
      <c r="K11" s="1" t="s">
        <v>14</v>
      </c>
      <c r="L11" s="1" t="s">
        <v>14</v>
      </c>
      <c r="M11" s="1" t="s">
        <v>14</v>
      </c>
      <c r="N11" s="1" t="s">
        <v>40</v>
      </c>
      <c r="O11" s="1" t="s">
        <v>14</v>
      </c>
      <c r="P11" s="1" t="s">
        <v>14</v>
      </c>
      <c r="Q11" s="1" t="s">
        <v>14</v>
      </c>
      <c r="R11" s="1" t="s">
        <v>14</v>
      </c>
      <c r="S11" s="1" t="s">
        <v>23</v>
      </c>
      <c r="T11" s="1" t="s">
        <v>4262</v>
      </c>
      <c r="U11" s="1" t="s">
        <v>14</v>
      </c>
      <c r="V11" s="1" t="s">
        <v>48</v>
      </c>
      <c r="W11" s="1" t="s">
        <v>14</v>
      </c>
      <c r="X11" s="1" t="s">
        <v>14</v>
      </c>
      <c r="Y11" s="1" t="s">
        <v>4262</v>
      </c>
      <c r="Z11" s="1" t="s">
        <v>14</v>
      </c>
      <c r="AA11" s="1" t="s">
        <v>14</v>
      </c>
      <c r="AB11" s="1" t="s">
        <v>14</v>
      </c>
      <c r="AC11" s="1" t="s">
        <v>4262</v>
      </c>
      <c r="AD11" s="1" t="s">
        <v>4262</v>
      </c>
      <c r="AE11" s="1" t="s">
        <v>14</v>
      </c>
    </row>
    <row r="12" spans="1:31" ht="45" customHeight="1" x14ac:dyDescent="0.25">
      <c r="A12" s="1" t="s">
        <v>147</v>
      </c>
      <c r="B12" s="1" t="s">
        <v>9</v>
      </c>
      <c r="C12" s="1" t="s">
        <v>10</v>
      </c>
      <c r="D12" s="1" t="s">
        <v>1312</v>
      </c>
      <c r="E12" s="1" t="s">
        <v>3438</v>
      </c>
      <c r="F12" s="1">
        <v>32</v>
      </c>
      <c r="G12" s="1">
        <v>18</v>
      </c>
      <c r="H12" s="1">
        <v>56.25</v>
      </c>
      <c r="I12" s="4">
        <f t="shared" si="0"/>
        <v>98.333333333333329</v>
      </c>
      <c r="J12" s="1" t="s">
        <v>13</v>
      </c>
      <c r="K12" s="1" t="s">
        <v>15</v>
      </c>
      <c r="L12" s="1" t="s">
        <v>13</v>
      </c>
      <c r="M12" s="1" t="s">
        <v>13</v>
      </c>
      <c r="N12" s="1" t="s">
        <v>13</v>
      </c>
      <c r="O12" s="1" t="s">
        <v>13</v>
      </c>
      <c r="P12" s="1" t="s">
        <v>15</v>
      </c>
      <c r="Q12" s="1" t="s">
        <v>13</v>
      </c>
      <c r="R12" s="1" t="s">
        <v>13</v>
      </c>
      <c r="S12" s="1" t="s">
        <v>13</v>
      </c>
      <c r="T12" s="1" t="s">
        <v>4262</v>
      </c>
      <c r="U12" s="1" t="s">
        <v>13</v>
      </c>
      <c r="V12" s="1" t="s">
        <v>15</v>
      </c>
      <c r="W12" s="1" t="s">
        <v>13</v>
      </c>
      <c r="X12" s="1" t="s">
        <v>15</v>
      </c>
      <c r="Y12" s="1" t="s">
        <v>4262</v>
      </c>
      <c r="Z12" s="1" t="s">
        <v>13</v>
      </c>
      <c r="AA12" s="1" t="s">
        <v>13</v>
      </c>
      <c r="AB12" s="1" t="s">
        <v>15</v>
      </c>
      <c r="AC12" s="1" t="s">
        <v>4262</v>
      </c>
      <c r="AD12" s="1" t="s">
        <v>4262</v>
      </c>
      <c r="AE12" s="1" t="s">
        <v>13</v>
      </c>
    </row>
    <row r="13" spans="1:31" ht="45" customHeight="1" x14ac:dyDescent="0.25">
      <c r="A13" s="1" t="s">
        <v>147</v>
      </c>
      <c r="B13" s="1" t="s">
        <v>9</v>
      </c>
      <c r="C13" s="1" t="s">
        <v>10</v>
      </c>
      <c r="D13" s="1" t="s">
        <v>1295</v>
      </c>
      <c r="E13" s="1" t="s">
        <v>3439</v>
      </c>
      <c r="F13" s="1">
        <v>20</v>
      </c>
      <c r="G13" s="1">
        <v>10</v>
      </c>
      <c r="H13" s="1">
        <v>50</v>
      </c>
      <c r="I13" s="4">
        <f t="shared" si="0"/>
        <v>84.3888888888889</v>
      </c>
      <c r="J13" s="1" t="s">
        <v>59</v>
      </c>
      <c r="K13" s="1" t="s">
        <v>19</v>
      </c>
      <c r="L13" s="1" t="s">
        <v>30</v>
      </c>
      <c r="M13" s="1" t="s">
        <v>50</v>
      </c>
      <c r="N13" s="1" t="s">
        <v>30</v>
      </c>
      <c r="O13" s="34">
        <v>0.89</v>
      </c>
      <c r="P13" s="1" t="s">
        <v>50</v>
      </c>
      <c r="Q13" s="34">
        <v>0.89</v>
      </c>
      <c r="R13" s="1" t="s">
        <v>3361</v>
      </c>
      <c r="S13" s="1" t="s">
        <v>17</v>
      </c>
      <c r="T13" s="1" t="s">
        <v>4262</v>
      </c>
      <c r="U13" s="1" t="s">
        <v>19</v>
      </c>
      <c r="V13" s="1" t="s">
        <v>50</v>
      </c>
      <c r="W13" s="1" t="s">
        <v>50</v>
      </c>
      <c r="X13" s="1" t="s">
        <v>3361</v>
      </c>
      <c r="Y13" s="1" t="s">
        <v>4262</v>
      </c>
      <c r="Z13" s="1" t="s">
        <v>76</v>
      </c>
      <c r="AA13" s="1" t="s">
        <v>50</v>
      </c>
      <c r="AB13" s="1" t="s">
        <v>50</v>
      </c>
      <c r="AC13" s="1" t="s">
        <v>4262</v>
      </c>
      <c r="AD13" s="1" t="s">
        <v>4262</v>
      </c>
      <c r="AE13" s="34">
        <v>0.89</v>
      </c>
    </row>
    <row r="14" spans="1:31" ht="45" customHeight="1" x14ac:dyDescent="0.25">
      <c r="A14" s="1" t="s">
        <v>147</v>
      </c>
      <c r="B14" s="1" t="s">
        <v>1191</v>
      </c>
      <c r="C14" s="1" t="s">
        <v>499</v>
      </c>
      <c r="D14" s="1" t="s">
        <v>1264</v>
      </c>
      <c r="E14" s="1" t="s">
        <v>1265</v>
      </c>
      <c r="F14" s="1">
        <v>111</v>
      </c>
      <c r="G14" s="1">
        <v>48</v>
      </c>
      <c r="H14" s="1">
        <v>43.24</v>
      </c>
      <c r="I14" s="4">
        <f>(J14+K14+L14+M14+N14+O14+P14+Q14+R14+S14+T14+U14+V14+W14+X14+Y14+Z14+AA14+AB14+AC14+AD14+AE14)*100/22</f>
        <v>93.681818181818201</v>
      </c>
      <c r="J14" s="1" t="s">
        <v>19</v>
      </c>
      <c r="K14" s="1" t="s">
        <v>13</v>
      </c>
      <c r="L14" s="1" t="s">
        <v>18</v>
      </c>
      <c r="M14" s="1" t="s">
        <v>18</v>
      </c>
      <c r="N14" s="1" t="s">
        <v>18</v>
      </c>
      <c r="O14" s="1" t="s">
        <v>48</v>
      </c>
      <c r="P14" s="1" t="s">
        <v>29</v>
      </c>
      <c r="Q14" s="1" t="s">
        <v>70</v>
      </c>
      <c r="R14" s="1" t="s">
        <v>70</v>
      </c>
      <c r="S14" s="1" t="s">
        <v>39</v>
      </c>
      <c r="T14" s="1" t="s">
        <v>69</v>
      </c>
      <c r="U14" s="1" t="s">
        <v>13</v>
      </c>
      <c r="V14" s="1" t="s">
        <v>13</v>
      </c>
      <c r="W14" s="1" t="s">
        <v>48</v>
      </c>
      <c r="X14" s="1" t="s">
        <v>70</v>
      </c>
      <c r="Y14" s="1" t="s">
        <v>69</v>
      </c>
      <c r="Z14" s="1" t="s">
        <v>70</v>
      </c>
      <c r="AA14" s="1" t="s">
        <v>70</v>
      </c>
      <c r="AB14" s="1" t="s">
        <v>70</v>
      </c>
      <c r="AC14" s="1" t="s">
        <v>69</v>
      </c>
      <c r="AD14" s="1" t="s">
        <v>48</v>
      </c>
      <c r="AE14" s="1" t="s">
        <v>70</v>
      </c>
    </row>
    <row r="15" spans="1:31" ht="45" customHeight="1" x14ac:dyDescent="0.25">
      <c r="A15" s="1" t="s">
        <v>147</v>
      </c>
      <c r="B15" s="1" t="s">
        <v>1191</v>
      </c>
      <c r="C15" s="1" t="s">
        <v>499</v>
      </c>
      <c r="D15" s="1" t="s">
        <v>1268</v>
      </c>
      <c r="E15" s="1" t="s">
        <v>1270</v>
      </c>
      <c r="F15" s="1">
        <v>6</v>
      </c>
      <c r="G15" s="1">
        <v>5</v>
      </c>
      <c r="H15" s="1">
        <v>83.33</v>
      </c>
      <c r="I15" s="4">
        <f t="shared" ref="I15:I22" si="1">(J15+K15+L15+M15+N15+O15+P15+Q15+R15+S15+T15+U15+V15+W15+X15+Y15+Z15+AA15+AB15+AC15+AD15+AE15)*100/22</f>
        <v>98.181818181818187</v>
      </c>
      <c r="J15" s="1" t="s">
        <v>13</v>
      </c>
      <c r="K15" s="1" t="s">
        <v>13</v>
      </c>
      <c r="L15" s="1" t="s">
        <v>13</v>
      </c>
      <c r="M15" s="1" t="s">
        <v>13</v>
      </c>
      <c r="N15" s="1" t="s">
        <v>13</v>
      </c>
      <c r="O15" s="1" t="s">
        <v>13</v>
      </c>
      <c r="P15" s="1" t="s">
        <v>13</v>
      </c>
      <c r="Q15" s="1" t="s">
        <v>13</v>
      </c>
      <c r="R15" s="1" t="s">
        <v>13</v>
      </c>
      <c r="S15" s="1" t="s">
        <v>39</v>
      </c>
      <c r="T15" s="1" t="s">
        <v>13</v>
      </c>
      <c r="U15" s="1" t="s">
        <v>13</v>
      </c>
      <c r="V15" s="1" t="s">
        <v>13</v>
      </c>
      <c r="W15" s="1" t="s">
        <v>13</v>
      </c>
      <c r="X15" s="1" t="s">
        <v>13</v>
      </c>
      <c r="Y15" s="1" t="s">
        <v>13</v>
      </c>
      <c r="Z15" s="1" t="s">
        <v>13</v>
      </c>
      <c r="AA15" s="1" t="s">
        <v>13</v>
      </c>
      <c r="AB15" s="1" t="s">
        <v>13</v>
      </c>
      <c r="AC15" s="1" t="s">
        <v>13</v>
      </c>
      <c r="AD15" s="1" t="s">
        <v>39</v>
      </c>
      <c r="AE15" s="1" t="s">
        <v>13</v>
      </c>
    </row>
    <row r="16" spans="1:31" ht="45" customHeight="1" x14ac:dyDescent="0.25">
      <c r="A16" s="1" t="s">
        <v>147</v>
      </c>
      <c r="B16" s="1" t="s">
        <v>1191</v>
      </c>
      <c r="C16" s="1" t="s">
        <v>499</v>
      </c>
      <c r="D16" s="1" t="s">
        <v>1274</v>
      </c>
      <c r="E16" s="1" t="s">
        <v>1276</v>
      </c>
      <c r="F16" s="1">
        <v>5</v>
      </c>
      <c r="G16" s="1">
        <v>4</v>
      </c>
      <c r="H16" s="1">
        <v>80</v>
      </c>
      <c r="I16" s="4">
        <f t="shared" si="1"/>
        <v>90.954545454545467</v>
      </c>
      <c r="J16" s="1" t="s">
        <v>13</v>
      </c>
      <c r="K16" s="1" t="s">
        <v>13</v>
      </c>
      <c r="L16" s="1" t="s">
        <v>13</v>
      </c>
      <c r="M16" s="1" t="s">
        <v>13</v>
      </c>
      <c r="N16" s="1" t="s">
        <v>17</v>
      </c>
      <c r="O16" s="1" t="s">
        <v>13</v>
      </c>
      <c r="P16" s="1" t="s">
        <v>30</v>
      </c>
      <c r="Q16" s="1" t="s">
        <v>30</v>
      </c>
      <c r="R16" s="1" t="s">
        <v>13</v>
      </c>
      <c r="S16" s="1" t="s">
        <v>17</v>
      </c>
      <c r="T16" s="1" t="s">
        <v>13</v>
      </c>
      <c r="U16" s="1" t="s">
        <v>13</v>
      </c>
      <c r="V16" s="1" t="s">
        <v>13</v>
      </c>
      <c r="W16" s="1" t="s">
        <v>13</v>
      </c>
      <c r="X16" s="1" t="s">
        <v>30</v>
      </c>
      <c r="Y16" s="1" t="s">
        <v>30</v>
      </c>
      <c r="Z16" s="1" t="s">
        <v>13</v>
      </c>
      <c r="AA16" s="1" t="s">
        <v>13</v>
      </c>
      <c r="AB16" s="1" t="s">
        <v>13</v>
      </c>
      <c r="AC16" s="1" t="s">
        <v>13</v>
      </c>
      <c r="AD16" s="1" t="s">
        <v>13</v>
      </c>
      <c r="AE16" s="1" t="s">
        <v>17</v>
      </c>
    </row>
    <row r="17" spans="1:31" ht="45" customHeight="1" x14ac:dyDescent="0.25">
      <c r="A17" s="1" t="s">
        <v>147</v>
      </c>
      <c r="B17" s="1" t="s">
        <v>1191</v>
      </c>
      <c r="C17" s="1" t="s">
        <v>499</v>
      </c>
      <c r="D17" s="1" t="s">
        <v>1274</v>
      </c>
      <c r="E17" s="1" t="s">
        <v>1277</v>
      </c>
      <c r="F17" s="1">
        <v>5</v>
      </c>
      <c r="G17" s="1">
        <v>2</v>
      </c>
      <c r="H17" s="1">
        <v>40</v>
      </c>
      <c r="I17" s="4">
        <f t="shared" si="1"/>
        <v>95.454545454545453</v>
      </c>
      <c r="J17" s="1" t="s">
        <v>13</v>
      </c>
      <c r="K17" s="1" t="s">
        <v>13</v>
      </c>
      <c r="L17" s="1" t="s">
        <v>13</v>
      </c>
      <c r="M17" s="1" t="s">
        <v>13</v>
      </c>
      <c r="N17" s="1" t="s">
        <v>13</v>
      </c>
      <c r="O17" s="1" t="s">
        <v>13</v>
      </c>
      <c r="P17" s="1" t="s">
        <v>13</v>
      </c>
      <c r="Q17" s="1" t="s">
        <v>13</v>
      </c>
      <c r="R17" s="1" t="s">
        <v>13</v>
      </c>
      <c r="S17" s="1" t="s">
        <v>13</v>
      </c>
      <c r="T17" s="1" t="s">
        <v>13</v>
      </c>
      <c r="U17" s="1" t="s">
        <v>13</v>
      </c>
      <c r="V17" s="1" t="s">
        <v>13</v>
      </c>
      <c r="W17" s="1" t="s">
        <v>13</v>
      </c>
      <c r="X17" s="1" t="s">
        <v>13</v>
      </c>
      <c r="Y17" s="1" t="s">
        <v>20</v>
      </c>
      <c r="Z17" s="1" t="s">
        <v>13</v>
      </c>
      <c r="AA17" s="1" t="s">
        <v>13</v>
      </c>
      <c r="AB17" s="1" t="s">
        <v>13</v>
      </c>
      <c r="AC17" s="1" t="s">
        <v>13</v>
      </c>
      <c r="AD17" s="1" t="s">
        <v>13</v>
      </c>
      <c r="AE17" s="1" t="s">
        <v>13</v>
      </c>
    </row>
    <row r="18" spans="1:31" ht="45" customHeight="1" x14ac:dyDescent="0.25">
      <c r="A18" s="1" t="s">
        <v>147</v>
      </c>
      <c r="B18" s="1" t="s">
        <v>1191</v>
      </c>
      <c r="C18" s="1" t="s">
        <v>499</v>
      </c>
      <c r="D18" s="1" t="s">
        <v>1274</v>
      </c>
      <c r="E18" s="1" t="s">
        <v>1278</v>
      </c>
      <c r="F18" s="1">
        <v>5</v>
      </c>
      <c r="G18" s="1">
        <v>3</v>
      </c>
      <c r="H18" s="1">
        <v>60</v>
      </c>
      <c r="I18" s="4">
        <f t="shared" si="1"/>
        <v>76.63636363636364</v>
      </c>
      <c r="J18" s="1" t="s">
        <v>13</v>
      </c>
      <c r="K18" s="1" t="s">
        <v>13</v>
      </c>
      <c r="L18" s="1" t="s">
        <v>13</v>
      </c>
      <c r="M18" s="1" t="s">
        <v>13</v>
      </c>
      <c r="N18" s="1" t="s">
        <v>13</v>
      </c>
      <c r="O18" s="1" t="s">
        <v>13</v>
      </c>
      <c r="P18" s="1" t="s">
        <v>13</v>
      </c>
      <c r="Q18" s="1" t="s">
        <v>13</v>
      </c>
      <c r="R18" s="1" t="s">
        <v>13</v>
      </c>
      <c r="S18" s="1" t="s">
        <v>91</v>
      </c>
      <c r="T18" s="1" t="s">
        <v>91</v>
      </c>
      <c r="U18" s="1" t="s">
        <v>91</v>
      </c>
      <c r="V18" s="1" t="s">
        <v>17</v>
      </c>
      <c r="W18" s="1" t="s">
        <v>17</v>
      </c>
      <c r="X18" s="1" t="s">
        <v>17</v>
      </c>
      <c r="Y18" s="1" t="s">
        <v>91</v>
      </c>
      <c r="Z18" s="1" t="s">
        <v>17</v>
      </c>
      <c r="AA18" s="1" t="s">
        <v>17</v>
      </c>
      <c r="AB18" s="1" t="s">
        <v>17</v>
      </c>
      <c r="AC18" s="1" t="s">
        <v>17</v>
      </c>
      <c r="AD18" s="1" t="s">
        <v>91</v>
      </c>
      <c r="AE18" s="1" t="s">
        <v>17</v>
      </c>
    </row>
    <row r="19" spans="1:31" ht="45" customHeight="1" x14ac:dyDescent="0.25">
      <c r="A19" s="1" t="s">
        <v>147</v>
      </c>
      <c r="B19" s="1" t="s">
        <v>1191</v>
      </c>
      <c r="C19" s="1" t="s">
        <v>499</v>
      </c>
      <c r="D19" s="1" t="s">
        <v>1279</v>
      </c>
      <c r="E19" s="1" t="s">
        <v>1280</v>
      </c>
      <c r="F19" s="1">
        <v>11</v>
      </c>
      <c r="G19" s="1">
        <v>6</v>
      </c>
      <c r="H19" s="1">
        <v>54.55</v>
      </c>
      <c r="I19" s="4">
        <f t="shared" si="1"/>
        <v>95.13636363636364</v>
      </c>
      <c r="J19" s="1" t="s">
        <v>13</v>
      </c>
      <c r="K19" s="1" t="s">
        <v>13</v>
      </c>
      <c r="L19" s="1" t="s">
        <v>13</v>
      </c>
      <c r="M19" s="1" t="s">
        <v>13</v>
      </c>
      <c r="N19" s="1" t="s">
        <v>13</v>
      </c>
      <c r="O19" s="1" t="s">
        <v>13</v>
      </c>
      <c r="P19" s="1" t="s">
        <v>13</v>
      </c>
      <c r="Q19" s="1" t="s">
        <v>13</v>
      </c>
      <c r="R19" s="1" t="s">
        <v>13</v>
      </c>
      <c r="S19" s="1" t="s">
        <v>3356</v>
      </c>
      <c r="T19" s="1" t="s">
        <v>13</v>
      </c>
      <c r="U19" s="1" t="s">
        <v>13</v>
      </c>
      <c r="V19" s="1" t="s">
        <v>13</v>
      </c>
      <c r="W19" s="1" t="s">
        <v>13</v>
      </c>
      <c r="X19" s="1" t="s">
        <v>59</v>
      </c>
      <c r="Y19" s="1" t="s">
        <v>17</v>
      </c>
      <c r="Z19" s="1" t="s">
        <v>13</v>
      </c>
      <c r="AA19" s="1" t="s">
        <v>13</v>
      </c>
      <c r="AB19" s="1" t="s">
        <v>13</v>
      </c>
      <c r="AC19" s="1" t="s">
        <v>13</v>
      </c>
      <c r="AD19" s="1" t="s">
        <v>13</v>
      </c>
      <c r="AE19" s="1" t="s">
        <v>59</v>
      </c>
    </row>
    <row r="20" spans="1:31" ht="45" customHeight="1" x14ac:dyDescent="0.25">
      <c r="A20" s="1" t="s">
        <v>147</v>
      </c>
      <c r="B20" s="1" t="s">
        <v>1191</v>
      </c>
      <c r="C20" s="1" t="s">
        <v>499</v>
      </c>
      <c r="D20" s="1" t="s">
        <v>1304</v>
      </c>
      <c r="E20" s="1" t="s">
        <v>1305</v>
      </c>
      <c r="F20" s="1">
        <v>11</v>
      </c>
      <c r="G20" s="1">
        <v>6</v>
      </c>
      <c r="H20" s="1">
        <v>54.55</v>
      </c>
      <c r="I20" s="4">
        <f t="shared" si="1"/>
        <v>97.681818181818187</v>
      </c>
      <c r="J20" s="1" t="s">
        <v>59</v>
      </c>
      <c r="K20" s="1" t="s">
        <v>59</v>
      </c>
      <c r="L20" s="1" t="s">
        <v>13</v>
      </c>
      <c r="M20" s="1" t="s">
        <v>59</v>
      </c>
      <c r="N20" s="1" t="s">
        <v>13</v>
      </c>
      <c r="O20" s="1" t="s">
        <v>13</v>
      </c>
      <c r="P20" s="1" t="s">
        <v>13</v>
      </c>
      <c r="Q20" s="1" t="s">
        <v>13</v>
      </c>
      <c r="R20" s="1" t="s">
        <v>13</v>
      </c>
      <c r="S20" s="1" t="s">
        <v>13</v>
      </c>
      <c r="T20" s="1" t="s">
        <v>13</v>
      </c>
      <c r="U20" s="1" t="s">
        <v>13</v>
      </c>
      <c r="V20" s="1" t="s">
        <v>13</v>
      </c>
      <c r="W20" s="1" t="s">
        <v>13</v>
      </c>
      <c r="X20" s="1" t="s">
        <v>13</v>
      </c>
      <c r="Y20" s="1" t="s">
        <v>13</v>
      </c>
      <c r="Z20" s="1" t="s">
        <v>13</v>
      </c>
      <c r="AA20" s="1" t="s">
        <v>13</v>
      </c>
      <c r="AB20" s="1" t="s">
        <v>13</v>
      </c>
      <c r="AC20" s="1" t="s">
        <v>13</v>
      </c>
      <c r="AD20" s="1" t="s">
        <v>13</v>
      </c>
      <c r="AE20" s="1" t="s">
        <v>13</v>
      </c>
    </row>
    <row r="21" spans="1:31" ht="45" customHeight="1" x14ac:dyDescent="0.25">
      <c r="A21" s="1" t="s">
        <v>147</v>
      </c>
      <c r="B21" s="1" t="s">
        <v>1191</v>
      </c>
      <c r="C21" s="1" t="s">
        <v>499</v>
      </c>
      <c r="D21" s="1" t="s">
        <v>1312</v>
      </c>
      <c r="E21" s="1" t="s">
        <v>1313</v>
      </c>
      <c r="F21" s="1">
        <v>26</v>
      </c>
      <c r="G21" s="1">
        <v>13</v>
      </c>
      <c r="H21" s="1">
        <v>50</v>
      </c>
      <c r="I21" s="4">
        <f t="shared" si="1"/>
        <v>98.86363636363636</v>
      </c>
      <c r="J21" s="1" t="s">
        <v>13</v>
      </c>
      <c r="K21" s="1" t="s">
        <v>13</v>
      </c>
      <c r="L21" s="1" t="s">
        <v>13</v>
      </c>
      <c r="M21" s="1" t="s">
        <v>13</v>
      </c>
      <c r="N21" s="1" t="s">
        <v>13</v>
      </c>
      <c r="O21" s="1" t="s">
        <v>13</v>
      </c>
      <c r="P21" s="1" t="s">
        <v>13</v>
      </c>
      <c r="Q21" s="1" t="s">
        <v>13</v>
      </c>
      <c r="R21" s="1" t="s">
        <v>13</v>
      </c>
      <c r="S21" s="1" t="s">
        <v>30</v>
      </c>
      <c r="T21" s="1" t="s">
        <v>13</v>
      </c>
      <c r="U21" s="1" t="s">
        <v>13</v>
      </c>
      <c r="V21" s="1" t="s">
        <v>13</v>
      </c>
      <c r="W21" s="1" t="s">
        <v>13</v>
      </c>
      <c r="X21" s="1" t="s">
        <v>13</v>
      </c>
      <c r="Y21" s="1" t="s">
        <v>13</v>
      </c>
      <c r="Z21" s="1" t="s">
        <v>13</v>
      </c>
      <c r="AA21" s="1" t="s">
        <v>13</v>
      </c>
      <c r="AB21" s="1" t="s">
        <v>13</v>
      </c>
      <c r="AC21" s="1" t="s">
        <v>13</v>
      </c>
      <c r="AD21" s="1" t="s">
        <v>13</v>
      </c>
      <c r="AE21" s="1" t="s">
        <v>13</v>
      </c>
    </row>
    <row r="22" spans="1:31" ht="45" customHeight="1" x14ac:dyDescent="0.25">
      <c r="A22" s="1" t="s">
        <v>147</v>
      </c>
      <c r="B22" s="1" t="s">
        <v>1191</v>
      </c>
      <c r="C22" s="1" t="s">
        <v>499</v>
      </c>
      <c r="D22" s="1" t="s">
        <v>1279</v>
      </c>
      <c r="E22" s="1" t="s">
        <v>1316</v>
      </c>
      <c r="F22" s="1">
        <v>139</v>
      </c>
      <c r="G22" s="1">
        <v>55</v>
      </c>
      <c r="H22" s="1">
        <v>39.57</v>
      </c>
      <c r="I22" s="4">
        <f t="shared" si="1"/>
        <v>89.681818181818187</v>
      </c>
      <c r="J22" s="1" t="s">
        <v>14</v>
      </c>
      <c r="K22" s="1" t="s">
        <v>69</v>
      </c>
      <c r="L22" s="1" t="s">
        <v>69</v>
      </c>
      <c r="M22" s="1" t="s">
        <v>18</v>
      </c>
      <c r="N22" s="1" t="s">
        <v>29</v>
      </c>
      <c r="O22" s="1" t="s">
        <v>14</v>
      </c>
      <c r="P22" s="1" t="s">
        <v>19</v>
      </c>
      <c r="Q22" s="1" t="s">
        <v>59</v>
      </c>
      <c r="R22" s="1" t="s">
        <v>18</v>
      </c>
      <c r="S22" s="1" t="s">
        <v>22</v>
      </c>
      <c r="T22" s="1" t="s">
        <v>29</v>
      </c>
      <c r="U22" s="1" t="s">
        <v>70</v>
      </c>
      <c r="V22" s="1" t="s">
        <v>45</v>
      </c>
      <c r="W22" s="1" t="s">
        <v>19</v>
      </c>
      <c r="X22" s="1" t="s">
        <v>19</v>
      </c>
      <c r="Y22" s="1" t="s">
        <v>39</v>
      </c>
      <c r="Z22" s="1" t="s">
        <v>15</v>
      </c>
      <c r="AA22" s="1" t="s">
        <v>50</v>
      </c>
      <c r="AB22" s="1" t="s">
        <v>18</v>
      </c>
      <c r="AC22" s="1" t="s">
        <v>40</v>
      </c>
      <c r="AD22" s="1" t="s">
        <v>50</v>
      </c>
      <c r="AE22" s="1" t="s">
        <v>72</v>
      </c>
    </row>
    <row r="24" spans="1:31" ht="39.950000000000003" customHeight="1" x14ac:dyDescent="0.25">
      <c r="A24" s="68" t="s">
        <v>2406</v>
      </c>
      <c r="B24" s="68"/>
      <c r="C24" s="68"/>
      <c r="D24" s="68"/>
      <c r="E24" s="68"/>
      <c r="F24" s="68"/>
      <c r="G24" s="68"/>
      <c r="H24" s="68"/>
      <c r="I24" s="18"/>
      <c r="J24" s="18"/>
      <c r="K24" s="2"/>
      <c r="L24" s="2"/>
      <c r="M24" s="2"/>
      <c r="N24" s="18"/>
      <c r="O24" s="2"/>
      <c r="P24" s="2"/>
      <c r="Q24" s="2"/>
      <c r="R24" s="18"/>
      <c r="S24" s="18"/>
      <c r="T24" s="18"/>
      <c r="U24" s="18"/>
      <c r="V24" s="2"/>
      <c r="W24" s="18"/>
      <c r="X24" s="18"/>
      <c r="Y24" s="18"/>
      <c r="Z24" s="18"/>
      <c r="AA24" s="18"/>
      <c r="AB24" s="18"/>
      <c r="AC24" s="18"/>
      <c r="AD24" s="18"/>
      <c r="AE24" s="18"/>
    </row>
    <row r="25" spans="1:31" ht="25.5" x14ac:dyDescent="0.25">
      <c r="A25" s="32" t="s">
        <v>102</v>
      </c>
      <c r="B25" s="69" t="s">
        <v>4201</v>
      </c>
      <c r="C25" s="70"/>
      <c r="D25" s="64" t="s">
        <v>3</v>
      </c>
      <c r="E25" s="64" t="s">
        <v>4</v>
      </c>
      <c r="F25" s="64" t="s">
        <v>5</v>
      </c>
      <c r="G25" s="64" t="s">
        <v>6</v>
      </c>
      <c r="H25" s="64" t="s">
        <v>7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ht="80.099999999999994" customHeight="1" x14ac:dyDescent="0.25">
      <c r="A26" s="30" t="s">
        <v>0</v>
      </c>
      <c r="B26" s="30" t="s">
        <v>4202</v>
      </c>
      <c r="C26" s="30" t="s">
        <v>2</v>
      </c>
      <c r="D26" s="64"/>
      <c r="E26" s="64"/>
      <c r="F26" s="64"/>
      <c r="G26" s="64"/>
      <c r="H26" s="64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</row>
    <row r="27" spans="1:31" ht="45" customHeight="1" x14ac:dyDescent="0.25">
      <c r="A27" s="1" t="s">
        <v>147</v>
      </c>
      <c r="B27" s="1" t="s">
        <v>9</v>
      </c>
      <c r="C27" s="1" t="s">
        <v>10</v>
      </c>
      <c r="D27" s="1" t="s">
        <v>4176</v>
      </c>
      <c r="E27" s="1" t="s">
        <v>4177</v>
      </c>
      <c r="F27" s="1">
        <v>33</v>
      </c>
      <c r="G27" s="1">
        <v>8</v>
      </c>
      <c r="H27" s="1">
        <v>24.24</v>
      </c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</row>
    <row r="28" spans="1:31" ht="45" customHeight="1" x14ac:dyDescent="0.25">
      <c r="A28" s="1" t="s">
        <v>147</v>
      </c>
      <c r="B28" s="1" t="s">
        <v>9</v>
      </c>
      <c r="C28" s="1" t="s">
        <v>10</v>
      </c>
      <c r="D28" s="1" t="s">
        <v>4178</v>
      </c>
      <c r="E28" s="1" t="s">
        <v>4179</v>
      </c>
      <c r="F28" s="1">
        <v>37</v>
      </c>
      <c r="G28" s="1">
        <v>14</v>
      </c>
      <c r="H28" s="1">
        <v>37.840000000000003</v>
      </c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</row>
    <row r="29" spans="1:31" ht="45" customHeight="1" x14ac:dyDescent="0.25">
      <c r="A29" s="1" t="s">
        <v>147</v>
      </c>
      <c r="B29" s="1" t="s">
        <v>9</v>
      </c>
      <c r="C29" s="1" t="s">
        <v>10</v>
      </c>
      <c r="D29" s="1" t="s">
        <v>4180</v>
      </c>
      <c r="E29" s="1" t="s">
        <v>4181</v>
      </c>
      <c r="F29" s="1">
        <v>107</v>
      </c>
      <c r="G29" s="1">
        <v>14</v>
      </c>
      <c r="H29" s="1">
        <v>13.08</v>
      </c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</row>
    <row r="30" spans="1:31" ht="45" customHeight="1" x14ac:dyDescent="0.25">
      <c r="A30" s="1" t="s">
        <v>147</v>
      </c>
      <c r="B30" s="1" t="s">
        <v>9</v>
      </c>
      <c r="C30" s="1" t="s">
        <v>10</v>
      </c>
      <c r="D30" s="1" t="s">
        <v>4182</v>
      </c>
      <c r="E30" s="1" t="s">
        <v>4183</v>
      </c>
      <c r="F30" s="1">
        <v>60</v>
      </c>
      <c r="G30" s="1">
        <v>2</v>
      </c>
      <c r="H30" s="1">
        <v>3.33</v>
      </c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</row>
    <row r="31" spans="1:31" ht="45" customHeight="1" x14ac:dyDescent="0.25">
      <c r="A31" s="1" t="s">
        <v>147</v>
      </c>
      <c r="B31" s="1" t="s">
        <v>9</v>
      </c>
      <c r="C31" s="1" t="s">
        <v>10</v>
      </c>
      <c r="D31" s="1" t="s">
        <v>4184</v>
      </c>
      <c r="E31" s="1" t="s">
        <v>4185</v>
      </c>
      <c r="F31" s="1">
        <v>112</v>
      </c>
      <c r="G31" s="1">
        <v>3</v>
      </c>
      <c r="H31" s="1">
        <v>2.68</v>
      </c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</row>
    <row r="32" spans="1:31" ht="45" customHeight="1" x14ac:dyDescent="0.25">
      <c r="A32" s="1" t="s">
        <v>147</v>
      </c>
      <c r="B32" s="1" t="s">
        <v>9</v>
      </c>
      <c r="C32" s="1" t="s">
        <v>10</v>
      </c>
      <c r="D32" s="1" t="s">
        <v>4186</v>
      </c>
      <c r="E32" s="1" t="s">
        <v>4187</v>
      </c>
      <c r="F32" s="1">
        <v>45</v>
      </c>
      <c r="G32" s="1">
        <v>1</v>
      </c>
      <c r="H32" s="1">
        <v>2.2200000000000002</v>
      </c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</row>
    <row r="33" spans="1:31" ht="45" customHeight="1" x14ac:dyDescent="0.25">
      <c r="A33" s="1" t="s">
        <v>147</v>
      </c>
      <c r="B33" s="1" t="s">
        <v>9</v>
      </c>
      <c r="C33" s="1" t="s">
        <v>10</v>
      </c>
      <c r="D33" s="1" t="s">
        <v>4188</v>
      </c>
      <c r="E33" s="1" t="s">
        <v>4189</v>
      </c>
      <c r="F33" s="1">
        <v>42</v>
      </c>
      <c r="G33" s="1">
        <v>11</v>
      </c>
      <c r="H33" s="1">
        <v>26.19</v>
      </c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</row>
    <row r="34" spans="1:31" ht="45" customHeight="1" x14ac:dyDescent="0.25">
      <c r="A34" s="1" t="s">
        <v>147</v>
      </c>
      <c r="B34" s="1" t="s">
        <v>9</v>
      </c>
      <c r="C34" s="1" t="s">
        <v>10</v>
      </c>
      <c r="D34" s="1" t="s">
        <v>4190</v>
      </c>
      <c r="E34" s="1" t="s">
        <v>4191</v>
      </c>
      <c r="F34" s="1">
        <v>132</v>
      </c>
      <c r="G34" s="1">
        <v>19</v>
      </c>
      <c r="H34" s="1">
        <v>14.39</v>
      </c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</row>
    <row r="35" spans="1:31" ht="45" customHeight="1" x14ac:dyDescent="0.25">
      <c r="A35" s="1" t="s">
        <v>147</v>
      </c>
      <c r="B35" s="1" t="s">
        <v>9</v>
      </c>
      <c r="C35" s="1" t="s">
        <v>10</v>
      </c>
      <c r="D35" s="1" t="s">
        <v>4192</v>
      </c>
      <c r="E35" s="1" t="s">
        <v>4193</v>
      </c>
      <c r="F35" s="1">
        <v>74</v>
      </c>
      <c r="G35" s="1">
        <v>28</v>
      </c>
      <c r="H35" s="1">
        <v>37.840000000000003</v>
      </c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</row>
    <row r="36" spans="1:31" ht="45" customHeight="1" x14ac:dyDescent="0.25">
      <c r="A36" s="1" t="s">
        <v>147</v>
      </c>
      <c r="B36" s="1" t="s">
        <v>9</v>
      </c>
      <c r="C36" s="1" t="s">
        <v>10</v>
      </c>
      <c r="D36" s="1" t="s">
        <v>4194</v>
      </c>
      <c r="E36" s="1" t="s">
        <v>4195</v>
      </c>
      <c r="F36" s="1">
        <v>34</v>
      </c>
      <c r="G36" s="1">
        <v>2</v>
      </c>
      <c r="H36" s="1">
        <v>5.88</v>
      </c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</row>
    <row r="37" spans="1:31" ht="45" customHeight="1" x14ac:dyDescent="0.25">
      <c r="A37" s="1" t="s">
        <v>147</v>
      </c>
      <c r="B37" s="1" t="s">
        <v>9</v>
      </c>
      <c r="C37" s="1" t="s">
        <v>10</v>
      </c>
      <c r="D37" s="1" t="s">
        <v>4196</v>
      </c>
      <c r="E37" s="1" t="s">
        <v>4197</v>
      </c>
      <c r="F37" s="1">
        <v>16</v>
      </c>
      <c r="G37" s="1">
        <v>1</v>
      </c>
      <c r="H37" s="1">
        <v>6.25</v>
      </c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</row>
    <row r="38" spans="1:31" ht="45" customHeight="1" x14ac:dyDescent="0.25">
      <c r="A38" s="1" t="s">
        <v>147</v>
      </c>
      <c r="B38" s="1" t="s">
        <v>9</v>
      </c>
      <c r="C38" s="1" t="s">
        <v>10</v>
      </c>
      <c r="D38" s="1" t="s">
        <v>1292</v>
      </c>
      <c r="E38" s="1" t="s">
        <v>4198</v>
      </c>
      <c r="F38" s="1">
        <v>13</v>
      </c>
      <c r="G38" s="1">
        <v>4</v>
      </c>
      <c r="H38" s="1">
        <v>30.77</v>
      </c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</row>
    <row r="39" spans="1:31" ht="45" customHeight="1" x14ac:dyDescent="0.25">
      <c r="A39" s="1" t="s">
        <v>147</v>
      </c>
      <c r="B39" s="1" t="s">
        <v>9</v>
      </c>
      <c r="C39" s="1" t="s">
        <v>10</v>
      </c>
      <c r="D39" s="1" t="s">
        <v>1304</v>
      </c>
      <c r="E39" s="1" t="s">
        <v>4199</v>
      </c>
      <c r="F39" s="1">
        <v>21</v>
      </c>
      <c r="G39" s="1">
        <v>3</v>
      </c>
      <c r="H39" s="1">
        <v>14.29</v>
      </c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</row>
    <row r="40" spans="1:31" ht="45" customHeight="1" x14ac:dyDescent="0.25">
      <c r="A40" s="1" t="s">
        <v>147</v>
      </c>
      <c r="B40" s="1" t="s">
        <v>9</v>
      </c>
      <c r="C40" s="1" t="s">
        <v>10</v>
      </c>
      <c r="D40" s="1" t="s">
        <v>1295</v>
      </c>
      <c r="E40" s="1" t="s">
        <v>4200</v>
      </c>
      <c r="F40" s="1">
        <v>12</v>
      </c>
      <c r="G40" s="1">
        <v>1</v>
      </c>
      <c r="H40" s="1">
        <v>8.33</v>
      </c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</row>
    <row r="41" spans="1:31" ht="45" customHeight="1" x14ac:dyDescent="0.25">
      <c r="A41" s="1" t="s">
        <v>147</v>
      </c>
      <c r="B41" s="1" t="s">
        <v>1191</v>
      </c>
      <c r="C41" s="1" t="s">
        <v>499</v>
      </c>
      <c r="D41" s="1" t="s">
        <v>1271</v>
      </c>
      <c r="E41" s="1" t="s">
        <v>1272</v>
      </c>
      <c r="F41" s="1">
        <v>8</v>
      </c>
      <c r="G41" s="1">
        <v>1</v>
      </c>
      <c r="H41" s="1">
        <v>12.5</v>
      </c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</row>
    <row r="42" spans="1:31" ht="45" customHeight="1" x14ac:dyDescent="0.25">
      <c r="A42" s="1" t="s">
        <v>147</v>
      </c>
      <c r="B42" s="1" t="s">
        <v>1191</v>
      </c>
      <c r="C42" s="1" t="s">
        <v>499</v>
      </c>
      <c r="D42" s="1" t="s">
        <v>1271</v>
      </c>
      <c r="E42" s="1" t="s">
        <v>1273</v>
      </c>
      <c r="F42" s="1">
        <v>12</v>
      </c>
      <c r="G42" s="1">
        <v>1</v>
      </c>
      <c r="H42" s="1">
        <v>8.33</v>
      </c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</row>
    <row r="43" spans="1:31" ht="45" customHeight="1" x14ac:dyDescent="0.25">
      <c r="A43" s="1" t="s">
        <v>147</v>
      </c>
      <c r="B43" s="1" t="s">
        <v>1191</v>
      </c>
      <c r="C43" s="1" t="s">
        <v>499</v>
      </c>
      <c r="D43" s="1" t="s">
        <v>1274</v>
      </c>
      <c r="E43" s="1" t="s">
        <v>1275</v>
      </c>
      <c r="F43" s="1">
        <v>297</v>
      </c>
      <c r="G43" s="1">
        <v>104</v>
      </c>
      <c r="H43" s="1">
        <v>35.020000000000003</v>
      </c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</row>
    <row r="44" spans="1:31" ht="45" customHeight="1" x14ac:dyDescent="0.25">
      <c r="A44" s="1" t="s">
        <v>147</v>
      </c>
      <c r="B44" s="1" t="s">
        <v>1191</v>
      </c>
      <c r="C44" s="1" t="s">
        <v>499</v>
      </c>
      <c r="D44" s="1" t="s">
        <v>1281</v>
      </c>
      <c r="E44" s="1" t="s">
        <v>1282</v>
      </c>
      <c r="F44" s="1">
        <v>172</v>
      </c>
      <c r="G44" s="1">
        <v>1</v>
      </c>
      <c r="H44" s="1">
        <v>0.57999999999999996</v>
      </c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</row>
    <row r="45" spans="1:31" ht="45" customHeight="1" x14ac:dyDescent="0.25">
      <c r="A45" s="1" t="s">
        <v>147</v>
      </c>
      <c r="B45" s="1" t="s">
        <v>1191</v>
      </c>
      <c r="C45" s="1" t="s">
        <v>499</v>
      </c>
      <c r="D45" s="1" t="s">
        <v>1284</v>
      </c>
      <c r="E45" s="1" t="s">
        <v>1285</v>
      </c>
      <c r="F45" s="1">
        <v>254</v>
      </c>
      <c r="G45" s="1">
        <v>1</v>
      </c>
      <c r="H45" s="1">
        <v>0.39</v>
      </c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</row>
    <row r="46" spans="1:31" ht="45" customHeight="1" x14ac:dyDescent="0.25">
      <c r="A46" s="1" t="s">
        <v>147</v>
      </c>
      <c r="B46" s="1" t="s">
        <v>1191</v>
      </c>
      <c r="C46" s="1" t="s">
        <v>499</v>
      </c>
      <c r="D46" s="1" t="s">
        <v>1292</v>
      </c>
      <c r="E46" s="1" t="s">
        <v>3104</v>
      </c>
      <c r="F46" s="1">
        <v>211</v>
      </c>
      <c r="G46" s="1">
        <v>25</v>
      </c>
      <c r="H46" s="1">
        <v>11.85</v>
      </c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</row>
    <row r="47" spans="1:31" ht="45" customHeight="1" x14ac:dyDescent="0.25">
      <c r="A47" s="1" t="s">
        <v>147</v>
      </c>
      <c r="B47" s="1" t="s">
        <v>1191</v>
      </c>
      <c r="C47" s="1" t="s">
        <v>499</v>
      </c>
      <c r="D47" s="1" t="s">
        <v>1295</v>
      </c>
      <c r="E47" s="1" t="s">
        <v>1296</v>
      </c>
      <c r="F47" s="1">
        <v>13</v>
      </c>
      <c r="G47" s="1">
        <v>2</v>
      </c>
      <c r="H47" s="1">
        <v>15.38</v>
      </c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</row>
    <row r="48" spans="1:31" ht="45" customHeight="1" x14ac:dyDescent="0.25">
      <c r="A48" s="1" t="s">
        <v>147</v>
      </c>
      <c r="B48" s="1" t="s">
        <v>1191</v>
      </c>
      <c r="C48" s="1" t="s">
        <v>499</v>
      </c>
      <c r="D48" s="1" t="s">
        <v>1297</v>
      </c>
      <c r="E48" s="1" t="s">
        <v>1298</v>
      </c>
      <c r="F48" s="1">
        <v>12</v>
      </c>
      <c r="G48" s="1">
        <v>1</v>
      </c>
      <c r="H48" s="1">
        <v>8.33</v>
      </c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</row>
    <row r="49" spans="1:31" ht="45" customHeight="1" x14ac:dyDescent="0.25">
      <c r="A49" s="1" t="s">
        <v>147</v>
      </c>
      <c r="B49" s="1" t="s">
        <v>1191</v>
      </c>
      <c r="C49" s="1" t="s">
        <v>499</v>
      </c>
      <c r="D49" s="1" t="s">
        <v>1300</v>
      </c>
      <c r="E49" s="1" t="s">
        <v>1301</v>
      </c>
      <c r="F49" s="1">
        <v>53</v>
      </c>
      <c r="G49" s="1">
        <v>6</v>
      </c>
      <c r="H49" s="1">
        <v>11.32</v>
      </c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</row>
    <row r="50" spans="1:31" ht="45" customHeight="1" x14ac:dyDescent="0.25">
      <c r="A50" s="1" t="s">
        <v>147</v>
      </c>
      <c r="B50" s="1" t="s">
        <v>1191</v>
      </c>
      <c r="C50" s="1" t="s">
        <v>499</v>
      </c>
      <c r="D50" s="1" t="s">
        <v>1297</v>
      </c>
      <c r="E50" s="1" t="s">
        <v>1302</v>
      </c>
      <c r="F50" s="1">
        <v>133</v>
      </c>
      <c r="G50" s="1">
        <v>2</v>
      </c>
      <c r="H50" s="1">
        <v>1.5</v>
      </c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</row>
    <row r="51" spans="1:31" ht="45" customHeight="1" x14ac:dyDescent="0.25">
      <c r="A51" s="1" t="s">
        <v>147</v>
      </c>
      <c r="B51" s="1" t="s">
        <v>1191</v>
      </c>
      <c r="C51" s="1" t="s">
        <v>499</v>
      </c>
      <c r="D51" s="1" t="s">
        <v>1303</v>
      </c>
      <c r="E51" s="1" t="s">
        <v>3440</v>
      </c>
      <c r="F51" s="1">
        <v>755</v>
      </c>
      <c r="G51" s="1">
        <v>284</v>
      </c>
      <c r="H51" s="1">
        <v>37.619999999999997</v>
      </c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</row>
    <row r="52" spans="1:31" ht="45" customHeight="1" x14ac:dyDescent="0.25">
      <c r="A52" s="1" t="s">
        <v>147</v>
      </c>
      <c r="B52" s="1" t="s">
        <v>1191</v>
      </c>
      <c r="C52" s="1" t="s">
        <v>499</v>
      </c>
      <c r="D52" s="1" t="s">
        <v>1306</v>
      </c>
      <c r="E52" s="1" t="s">
        <v>1307</v>
      </c>
      <c r="F52" s="1">
        <v>210</v>
      </c>
      <c r="G52" s="1">
        <v>67</v>
      </c>
      <c r="H52" s="1">
        <v>31.9</v>
      </c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</row>
    <row r="53" spans="1:31" ht="45" customHeight="1" x14ac:dyDescent="0.25">
      <c r="A53" s="1" t="s">
        <v>147</v>
      </c>
      <c r="B53" s="1" t="s">
        <v>1191</v>
      </c>
      <c r="C53" s="1" t="s">
        <v>499</v>
      </c>
      <c r="D53" s="1" t="s">
        <v>1295</v>
      </c>
      <c r="E53" s="1" t="s">
        <v>1308</v>
      </c>
      <c r="F53" s="1">
        <v>11</v>
      </c>
      <c r="G53" s="1">
        <v>3</v>
      </c>
      <c r="H53" s="1">
        <v>27.27</v>
      </c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</row>
    <row r="54" spans="1:31" ht="45" customHeight="1" x14ac:dyDescent="0.25">
      <c r="A54" s="1" t="s">
        <v>147</v>
      </c>
      <c r="B54" s="1" t="s">
        <v>1191</v>
      </c>
      <c r="C54" s="1" t="s">
        <v>499</v>
      </c>
      <c r="D54" s="1" t="s">
        <v>1271</v>
      </c>
      <c r="E54" s="1" t="s">
        <v>1310</v>
      </c>
      <c r="F54" s="1">
        <v>249</v>
      </c>
      <c r="G54" s="1">
        <v>7</v>
      </c>
      <c r="H54" s="1">
        <v>2.81</v>
      </c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</row>
    <row r="55" spans="1:31" ht="45" customHeight="1" x14ac:dyDescent="0.25">
      <c r="A55" s="1" t="s">
        <v>147</v>
      </c>
      <c r="B55" s="1" t="s">
        <v>1191</v>
      </c>
      <c r="C55" s="1" t="s">
        <v>499</v>
      </c>
      <c r="D55" s="1" t="s">
        <v>1295</v>
      </c>
      <c r="E55" s="1" t="s">
        <v>1311</v>
      </c>
      <c r="F55" s="1">
        <v>138</v>
      </c>
      <c r="G55" s="1">
        <v>32</v>
      </c>
      <c r="H55" s="1">
        <v>23.19</v>
      </c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</row>
    <row r="56" spans="1:31" ht="45" customHeight="1" x14ac:dyDescent="0.25">
      <c r="A56" s="1" t="s">
        <v>147</v>
      </c>
      <c r="B56" s="1" t="s">
        <v>1191</v>
      </c>
      <c r="C56" s="1" t="s">
        <v>499</v>
      </c>
      <c r="D56" s="1" t="s">
        <v>1314</v>
      </c>
      <c r="E56" s="1" t="s">
        <v>1315</v>
      </c>
      <c r="F56" s="1">
        <v>45</v>
      </c>
      <c r="G56" s="1">
        <v>12</v>
      </c>
      <c r="H56" s="1">
        <v>26.67</v>
      </c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</row>
    <row r="57" spans="1:31" ht="45" customHeight="1" x14ac:dyDescent="0.25">
      <c r="A57" s="1" t="s">
        <v>147</v>
      </c>
      <c r="B57" s="1" t="s">
        <v>1191</v>
      </c>
      <c r="C57" s="1" t="s">
        <v>499</v>
      </c>
      <c r="D57" s="1" t="s">
        <v>1286</v>
      </c>
      <c r="E57" s="1" t="s">
        <v>1317</v>
      </c>
      <c r="F57" s="1">
        <v>117</v>
      </c>
      <c r="G57" s="1">
        <v>1</v>
      </c>
      <c r="H57" s="1">
        <v>0.85</v>
      </c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</row>
    <row r="58" spans="1:31" ht="45" customHeight="1" x14ac:dyDescent="0.25">
      <c r="A58" s="1" t="s">
        <v>147</v>
      </c>
      <c r="B58" s="1" t="s">
        <v>1191</v>
      </c>
      <c r="C58" s="1" t="s">
        <v>499</v>
      </c>
      <c r="D58" s="1" t="s">
        <v>1268</v>
      </c>
      <c r="E58" s="1" t="s">
        <v>1318</v>
      </c>
      <c r="F58" s="1">
        <v>363</v>
      </c>
      <c r="G58" s="1">
        <v>72</v>
      </c>
      <c r="H58" s="1">
        <v>19.829999999999998</v>
      </c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</row>
    <row r="59" spans="1:31" ht="45" customHeight="1" x14ac:dyDescent="0.25">
      <c r="A59" s="1" t="s">
        <v>147</v>
      </c>
      <c r="B59" s="1" t="s">
        <v>1241</v>
      </c>
      <c r="C59" s="1" t="s">
        <v>499</v>
      </c>
      <c r="D59" s="1" t="s">
        <v>1319</v>
      </c>
      <c r="E59" s="1" t="s">
        <v>1320</v>
      </c>
      <c r="F59" s="1">
        <v>699</v>
      </c>
      <c r="G59" s="1">
        <v>11</v>
      </c>
      <c r="H59" s="1">
        <v>1.57</v>
      </c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</row>
    <row r="60" spans="1:31" ht="45" customHeight="1" x14ac:dyDescent="0.25">
      <c r="A60" s="1" t="s">
        <v>147</v>
      </c>
      <c r="B60" s="1" t="s">
        <v>1241</v>
      </c>
      <c r="C60" s="1" t="s">
        <v>499</v>
      </c>
      <c r="D60" s="1" t="s">
        <v>1321</v>
      </c>
      <c r="E60" s="1" t="s">
        <v>1322</v>
      </c>
      <c r="F60" s="1">
        <v>591</v>
      </c>
      <c r="G60" s="1">
        <v>6</v>
      </c>
      <c r="H60" s="1">
        <v>1.02</v>
      </c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</row>
    <row r="61" spans="1:31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</row>
    <row r="62" spans="1:31" ht="13.9" customHeight="1" x14ac:dyDescent="0.25">
      <c r="A62" s="79" t="s">
        <v>3302</v>
      </c>
      <c r="B62" s="79"/>
      <c r="C62" s="79"/>
      <c r="D62" s="79"/>
      <c r="E62" s="79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</row>
    <row r="63" spans="1:31" ht="45" x14ac:dyDescent="0.25">
      <c r="A63" s="1" t="s">
        <v>102</v>
      </c>
      <c r="B63" s="1" t="s">
        <v>4201</v>
      </c>
      <c r="C63" s="1"/>
      <c r="D63" s="1" t="s">
        <v>3</v>
      </c>
      <c r="E63" s="1" t="s">
        <v>4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</row>
    <row r="64" spans="1:31" ht="75" x14ac:dyDescent="0.25">
      <c r="A64" s="1" t="s">
        <v>0</v>
      </c>
      <c r="B64" s="1" t="s">
        <v>4213</v>
      </c>
      <c r="C64" s="1" t="s">
        <v>2</v>
      </c>
      <c r="D64" s="1"/>
      <c r="E64" s="1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</row>
    <row r="65" spans="1:31" ht="45" x14ac:dyDescent="0.25">
      <c r="A65" s="1" t="s">
        <v>147</v>
      </c>
      <c r="B65" s="1" t="s">
        <v>9</v>
      </c>
      <c r="C65" s="1" t="s">
        <v>10</v>
      </c>
      <c r="D65" s="1" t="s">
        <v>1271</v>
      </c>
      <c r="E65" s="1" t="s">
        <v>3441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</row>
    <row r="66" spans="1:31" x14ac:dyDescent="0.25">
      <c r="A66" s="1" t="s">
        <v>147</v>
      </c>
      <c r="B66" s="1" t="s">
        <v>1191</v>
      </c>
      <c r="C66" s="1" t="s">
        <v>499</v>
      </c>
      <c r="D66" s="1" t="s">
        <v>1266</v>
      </c>
      <c r="E66" s="1" t="s">
        <v>1267</v>
      </c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</row>
    <row r="67" spans="1:31" ht="39.950000000000003" customHeight="1" x14ac:dyDescent="0.25">
      <c r="A67" s="1" t="s">
        <v>147</v>
      </c>
      <c r="B67" s="1" t="s">
        <v>1191</v>
      </c>
      <c r="C67" s="1" t="s">
        <v>499</v>
      </c>
      <c r="D67" s="1" t="s">
        <v>1271</v>
      </c>
      <c r="E67" s="1" t="s">
        <v>3442</v>
      </c>
      <c r="F67" s="7"/>
      <c r="G67" s="7"/>
      <c r="H67" s="7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</row>
    <row r="68" spans="1:31" ht="39.950000000000003" customHeight="1" x14ac:dyDescent="0.25">
      <c r="A68" s="1" t="s">
        <v>147</v>
      </c>
      <c r="B68" s="1" t="s">
        <v>1191</v>
      </c>
      <c r="C68" s="1" t="s">
        <v>499</v>
      </c>
      <c r="D68" s="1" t="s">
        <v>1281</v>
      </c>
      <c r="E68" s="1" t="s">
        <v>1283</v>
      </c>
      <c r="F68" s="7"/>
      <c r="G68" s="7"/>
      <c r="H68" s="7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</row>
    <row r="69" spans="1:31" ht="39.950000000000003" customHeight="1" x14ac:dyDescent="0.25">
      <c r="A69" s="1" t="s">
        <v>147</v>
      </c>
      <c r="B69" s="1" t="s">
        <v>1191</v>
      </c>
      <c r="C69" s="1" t="s">
        <v>499</v>
      </c>
      <c r="D69" s="1" t="s">
        <v>1286</v>
      </c>
      <c r="E69" s="1" t="s">
        <v>1287</v>
      </c>
      <c r="F69" s="7"/>
      <c r="G69" s="7"/>
      <c r="H69" s="7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</row>
    <row r="70" spans="1:31" ht="39.950000000000003" customHeight="1" x14ac:dyDescent="0.25">
      <c r="A70" s="1" t="s">
        <v>147</v>
      </c>
      <c r="B70" s="1" t="s">
        <v>1191</v>
      </c>
      <c r="C70" s="1" t="s">
        <v>499</v>
      </c>
      <c r="D70" s="1" t="s">
        <v>1286</v>
      </c>
      <c r="E70" s="1" t="s">
        <v>1288</v>
      </c>
      <c r="F70" s="7"/>
      <c r="G70" s="7"/>
      <c r="H70" s="7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</row>
    <row r="71" spans="1:31" ht="39.950000000000003" customHeight="1" x14ac:dyDescent="0.25">
      <c r="A71" s="1" t="s">
        <v>147</v>
      </c>
      <c r="B71" s="1" t="s">
        <v>1191</v>
      </c>
      <c r="C71" s="1" t="s">
        <v>499</v>
      </c>
      <c r="D71" s="1" t="s">
        <v>1289</v>
      </c>
      <c r="E71" s="1" t="s">
        <v>1290</v>
      </c>
      <c r="F71" s="7"/>
      <c r="G71" s="7"/>
      <c r="H71" s="7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</row>
    <row r="72" spans="1:31" ht="39.950000000000003" customHeight="1" x14ac:dyDescent="0.25">
      <c r="A72" s="1" t="s">
        <v>147</v>
      </c>
      <c r="B72" s="1" t="s">
        <v>1191</v>
      </c>
      <c r="C72" s="1" t="s">
        <v>499</v>
      </c>
      <c r="D72" s="1" t="s">
        <v>1289</v>
      </c>
      <c r="E72" s="1" t="s">
        <v>1291</v>
      </c>
      <c r="F72" s="7"/>
      <c r="G72" s="7"/>
      <c r="H72" s="7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</row>
    <row r="73" spans="1:31" ht="39.950000000000003" customHeight="1" x14ac:dyDescent="0.25">
      <c r="A73" s="1" t="s">
        <v>147</v>
      </c>
      <c r="B73" s="1" t="s">
        <v>1191</v>
      </c>
      <c r="C73" s="1" t="s">
        <v>499</v>
      </c>
      <c r="D73" s="1" t="s">
        <v>1292</v>
      </c>
      <c r="E73" s="1" t="s">
        <v>1293</v>
      </c>
      <c r="F73" s="7"/>
      <c r="G73" s="7"/>
      <c r="H73" s="7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</row>
    <row r="74" spans="1:31" ht="39.950000000000003" customHeight="1" x14ac:dyDescent="0.25">
      <c r="A74" s="1" t="s">
        <v>147</v>
      </c>
      <c r="B74" s="1" t="s">
        <v>1191</v>
      </c>
      <c r="C74" s="1" t="s">
        <v>499</v>
      </c>
      <c r="D74" s="1" t="s">
        <v>1292</v>
      </c>
      <c r="E74" s="1" t="s">
        <v>1294</v>
      </c>
      <c r="F74" s="7"/>
      <c r="G74" s="7"/>
      <c r="H74" s="7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</row>
    <row r="75" spans="1:31" ht="39.950000000000003" customHeight="1" x14ac:dyDescent="0.25">
      <c r="A75" s="1" t="s">
        <v>147</v>
      </c>
      <c r="B75" s="1" t="s">
        <v>1191</v>
      </c>
      <c r="C75" s="1" t="s">
        <v>499</v>
      </c>
      <c r="D75" s="1" t="s">
        <v>1297</v>
      </c>
      <c r="E75" s="1" t="s">
        <v>1299</v>
      </c>
      <c r="F75" s="7"/>
      <c r="G75" s="7"/>
      <c r="H75" s="7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</row>
    <row r="76" spans="1:31" ht="39.950000000000003" customHeigh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</row>
    <row r="77" spans="1:31" x14ac:dyDescent="0.25">
      <c r="A77" s="7"/>
      <c r="B77" s="7"/>
      <c r="C77" s="7"/>
      <c r="D77" s="7"/>
      <c r="E77" s="7"/>
      <c r="F77" s="7"/>
      <c r="G77" s="7"/>
      <c r="H77" s="7"/>
    </row>
    <row r="78" spans="1:31" x14ac:dyDescent="0.25">
      <c r="A78" s="7"/>
      <c r="B78" s="7"/>
      <c r="C78" s="7"/>
      <c r="D78" s="7"/>
      <c r="E78" s="7"/>
      <c r="F78" s="7"/>
      <c r="G78" s="7"/>
      <c r="H78" s="7"/>
    </row>
    <row r="79" spans="1:31" x14ac:dyDescent="0.25">
      <c r="A79" s="7"/>
      <c r="B79" s="7"/>
      <c r="C79" s="7"/>
      <c r="D79" s="7"/>
      <c r="E79" s="7"/>
      <c r="F79" s="7"/>
      <c r="G79" s="7"/>
      <c r="H79" s="7"/>
    </row>
    <row r="80" spans="1:31" x14ac:dyDescent="0.25">
      <c r="A80" s="7"/>
      <c r="B80" s="7"/>
      <c r="C80" s="7"/>
      <c r="D80" s="7"/>
      <c r="E80" s="7"/>
      <c r="F80" s="7"/>
      <c r="G80" s="7"/>
      <c r="H80" s="7"/>
    </row>
    <row r="81" spans="1:8" x14ac:dyDescent="0.25">
      <c r="A81" s="7"/>
      <c r="B81" s="7"/>
      <c r="C81" s="7"/>
      <c r="D81" s="7"/>
      <c r="E81" s="7"/>
      <c r="F81" s="7"/>
      <c r="G81" s="7"/>
      <c r="H81" s="7"/>
    </row>
    <row r="82" spans="1:8" x14ac:dyDescent="0.25">
      <c r="A82" s="7"/>
      <c r="B82" s="7"/>
      <c r="C82" s="7"/>
      <c r="D82" s="7"/>
      <c r="E82" s="7"/>
      <c r="F82" s="7"/>
      <c r="G82" s="7"/>
      <c r="H82" s="7"/>
    </row>
    <row r="83" spans="1:8" x14ac:dyDescent="0.25">
      <c r="A83" s="7"/>
      <c r="B83" s="7"/>
      <c r="C83" s="7"/>
      <c r="D83" s="7"/>
      <c r="E83" s="7"/>
      <c r="F83" s="7"/>
      <c r="G83" s="7"/>
      <c r="H83" s="7"/>
    </row>
    <row r="84" spans="1:8" x14ac:dyDescent="0.25">
      <c r="A84" s="7"/>
      <c r="B84" s="7"/>
      <c r="C84" s="7"/>
      <c r="D84" s="7"/>
      <c r="E84" s="7"/>
      <c r="F84" s="7"/>
      <c r="G84" s="7"/>
      <c r="H84" s="7"/>
    </row>
    <row r="85" spans="1:8" x14ac:dyDescent="0.25">
      <c r="A85" s="7"/>
      <c r="B85" s="7"/>
      <c r="C85" s="7"/>
      <c r="D85" s="7"/>
      <c r="E85" s="7"/>
      <c r="F85" s="7"/>
      <c r="G85" s="7"/>
      <c r="H85" s="7"/>
    </row>
    <row r="86" spans="1:8" x14ac:dyDescent="0.25">
      <c r="A86" s="7"/>
      <c r="B86" s="7"/>
      <c r="C86" s="7"/>
      <c r="D86" s="7"/>
      <c r="E86" s="7"/>
      <c r="F86" s="7"/>
      <c r="G86" s="7"/>
      <c r="H86" s="7"/>
    </row>
    <row r="87" spans="1:8" x14ac:dyDescent="0.25">
      <c r="A87" s="7"/>
      <c r="B87" s="7"/>
      <c r="C87" s="7"/>
      <c r="D87" s="7"/>
      <c r="E87" s="7"/>
      <c r="F87" s="7"/>
      <c r="G87" s="7"/>
      <c r="H87" s="7"/>
    </row>
    <row r="91" spans="1:8" x14ac:dyDescent="0.25">
      <c r="A91" s="77" t="s">
        <v>3302</v>
      </c>
      <c r="B91" s="77"/>
      <c r="C91" s="77"/>
      <c r="D91" s="77"/>
      <c r="E91" s="77"/>
    </row>
    <row r="92" spans="1:8" ht="45" x14ac:dyDescent="0.25">
      <c r="A92" s="7" t="s">
        <v>147</v>
      </c>
      <c r="B92" s="7" t="s">
        <v>9</v>
      </c>
      <c r="C92" s="7" t="s">
        <v>10</v>
      </c>
      <c r="D92" s="7" t="s">
        <v>1271</v>
      </c>
      <c r="E92" s="7" t="s">
        <v>3441</v>
      </c>
    </row>
    <row r="93" spans="1:8" x14ac:dyDescent="0.25">
      <c r="A93" s="7" t="s">
        <v>147</v>
      </c>
      <c r="B93" s="7" t="s">
        <v>1191</v>
      </c>
      <c r="C93" s="7" t="s">
        <v>499</v>
      </c>
      <c r="D93" s="7" t="s">
        <v>1266</v>
      </c>
      <c r="E93" s="7" t="s">
        <v>1267</v>
      </c>
    </row>
    <row r="94" spans="1:8" ht="30" x14ac:dyDescent="0.25">
      <c r="A94" s="7" t="s">
        <v>147</v>
      </c>
      <c r="B94" s="7" t="s">
        <v>1191</v>
      </c>
      <c r="C94" s="7" t="s">
        <v>499</v>
      </c>
      <c r="D94" s="7" t="s">
        <v>1268</v>
      </c>
      <c r="E94" s="7" t="s">
        <v>1269</v>
      </c>
    </row>
    <row r="95" spans="1:8" ht="30" x14ac:dyDescent="0.25">
      <c r="A95" s="7" t="s">
        <v>147</v>
      </c>
      <c r="B95" s="7" t="s">
        <v>1191</v>
      </c>
      <c r="C95" s="7" t="s">
        <v>499</v>
      </c>
      <c r="D95" s="7" t="s">
        <v>1271</v>
      </c>
      <c r="E95" s="7" t="s">
        <v>3442</v>
      </c>
    </row>
    <row r="96" spans="1:8" ht="30" x14ac:dyDescent="0.25">
      <c r="A96" s="7" t="s">
        <v>147</v>
      </c>
      <c r="B96" s="7" t="s">
        <v>1191</v>
      </c>
      <c r="C96" s="7" t="s">
        <v>499</v>
      </c>
      <c r="D96" s="7" t="s">
        <v>1281</v>
      </c>
      <c r="E96" s="7" t="s">
        <v>1283</v>
      </c>
    </row>
    <row r="97" spans="1:5" ht="30" x14ac:dyDescent="0.25">
      <c r="A97" s="7" t="s">
        <v>147</v>
      </c>
      <c r="B97" s="7" t="s">
        <v>1191</v>
      </c>
      <c r="C97" s="7" t="s">
        <v>499</v>
      </c>
      <c r="D97" s="7" t="s">
        <v>1286</v>
      </c>
      <c r="E97" s="7" t="s">
        <v>1287</v>
      </c>
    </row>
    <row r="98" spans="1:5" ht="30" x14ac:dyDescent="0.25">
      <c r="A98" s="7" t="s">
        <v>147</v>
      </c>
      <c r="B98" s="7" t="s">
        <v>1191</v>
      </c>
      <c r="C98" s="7" t="s">
        <v>499</v>
      </c>
      <c r="D98" s="7" t="s">
        <v>1286</v>
      </c>
      <c r="E98" s="7" t="s">
        <v>1288</v>
      </c>
    </row>
    <row r="99" spans="1:5" ht="30" x14ac:dyDescent="0.25">
      <c r="A99" s="7" t="s">
        <v>147</v>
      </c>
      <c r="B99" s="7" t="s">
        <v>1191</v>
      </c>
      <c r="C99" s="7" t="s">
        <v>499</v>
      </c>
      <c r="D99" s="7" t="s">
        <v>1289</v>
      </c>
      <c r="E99" s="7" t="s">
        <v>1290</v>
      </c>
    </row>
    <row r="100" spans="1:5" ht="30" x14ac:dyDescent="0.25">
      <c r="A100" s="7" t="s">
        <v>147</v>
      </c>
      <c r="B100" s="7" t="s">
        <v>1191</v>
      </c>
      <c r="C100" s="7" t="s">
        <v>499</v>
      </c>
      <c r="D100" s="7" t="s">
        <v>1289</v>
      </c>
      <c r="E100" s="7" t="s">
        <v>1291</v>
      </c>
    </row>
    <row r="101" spans="1:5" ht="30" x14ac:dyDescent="0.25">
      <c r="A101" s="7" t="s">
        <v>147</v>
      </c>
      <c r="B101" s="7" t="s">
        <v>1191</v>
      </c>
      <c r="C101" s="7" t="s">
        <v>499</v>
      </c>
      <c r="D101" s="7" t="s">
        <v>1292</v>
      </c>
      <c r="E101" s="7" t="s">
        <v>1293</v>
      </c>
    </row>
    <row r="102" spans="1:5" ht="30" x14ac:dyDescent="0.25">
      <c r="A102" s="7" t="s">
        <v>147</v>
      </c>
      <c r="B102" s="7" t="s">
        <v>1191</v>
      </c>
      <c r="C102" s="7" t="s">
        <v>499</v>
      </c>
      <c r="D102" s="7" t="s">
        <v>1292</v>
      </c>
      <c r="E102" s="7" t="s">
        <v>1294</v>
      </c>
    </row>
    <row r="103" spans="1:5" ht="30" x14ac:dyDescent="0.25">
      <c r="A103" s="7" t="s">
        <v>147</v>
      </c>
      <c r="B103" s="7" t="s">
        <v>1191</v>
      </c>
      <c r="C103" s="7" t="s">
        <v>499</v>
      </c>
      <c r="D103" s="7" t="s">
        <v>1297</v>
      </c>
      <c r="E103" s="7" t="s">
        <v>1299</v>
      </c>
    </row>
  </sheetData>
  <mergeCells count="19">
    <mergeCell ref="A91:E91"/>
    <mergeCell ref="A24:H24"/>
    <mergeCell ref="A1:I1"/>
    <mergeCell ref="B3:C3"/>
    <mergeCell ref="B25:C25"/>
    <mergeCell ref="D25:D26"/>
    <mergeCell ref="E25:E26"/>
    <mergeCell ref="F25:F26"/>
    <mergeCell ref="G25:G26"/>
    <mergeCell ref="H25:H26"/>
    <mergeCell ref="A62:E62"/>
    <mergeCell ref="A2:I2"/>
    <mergeCell ref="J1:AE3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9"/>
  <sheetViews>
    <sheetView showGridLines="0" zoomScale="70" zoomScaleNormal="70" workbookViewId="0">
      <pane xSplit="5" ySplit="4" topLeftCell="F71" activePane="bottomRight" state="frozen"/>
      <selection pane="topRight" activeCell="F1" sqref="F1"/>
      <selection pane="bottomLeft" activeCell="A4" sqref="A4"/>
      <selection pane="bottomRight" activeCell="A2" sqref="A2:E2"/>
    </sheetView>
  </sheetViews>
  <sheetFormatPr defaultColWidth="9.140625" defaultRowHeight="15" x14ac:dyDescent="0.25"/>
  <cols>
    <col min="1" max="1" width="20.7109375" style="11" customWidth="1"/>
    <col min="2" max="2" width="11.7109375" style="11" customWidth="1"/>
    <col min="3" max="3" width="20.7109375" style="11" customWidth="1"/>
    <col min="4" max="4" width="15.7109375" style="11" customWidth="1"/>
    <col min="5" max="5" width="30.7109375" style="11" customWidth="1"/>
    <col min="6" max="8" width="15.7109375" style="11" customWidth="1"/>
    <col min="9" max="9" width="20.7109375" style="11" customWidth="1"/>
    <col min="10" max="31" width="30.7109375" style="11" customWidth="1"/>
    <col min="32" max="16384" width="9.140625" style="11"/>
  </cols>
  <sheetData>
    <row r="1" spans="1:31" s="8" customFormat="1" ht="35.1" customHeight="1" x14ac:dyDescent="0.25">
      <c r="A1" s="67" t="s">
        <v>126</v>
      </c>
      <c r="B1" s="67"/>
      <c r="C1" s="67"/>
      <c r="D1" s="67"/>
      <c r="E1" s="67"/>
      <c r="F1" s="67"/>
      <c r="G1" s="67"/>
      <c r="H1" s="67"/>
      <c r="I1" s="67"/>
      <c r="J1" s="66" t="s">
        <v>3307</v>
      </c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</row>
    <row r="2" spans="1:31" s="8" customFormat="1" ht="22.15" customHeight="1" x14ac:dyDescent="0.25">
      <c r="A2" s="71" t="s">
        <v>4263</v>
      </c>
      <c r="B2" s="72"/>
      <c r="C2" s="72"/>
      <c r="D2" s="72"/>
      <c r="E2" s="73"/>
      <c r="F2" s="54"/>
      <c r="G2" s="54"/>
      <c r="H2" s="54"/>
      <c r="I2" s="55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</row>
    <row r="3" spans="1:31" s="8" customFormat="1" ht="30" customHeight="1" x14ac:dyDescent="0.25">
      <c r="A3" s="30" t="s">
        <v>102</v>
      </c>
      <c r="B3" s="69" t="s">
        <v>4201</v>
      </c>
      <c r="C3" s="70"/>
      <c r="D3" s="64" t="s">
        <v>3</v>
      </c>
      <c r="E3" s="64" t="s">
        <v>4</v>
      </c>
      <c r="F3" s="64" t="s">
        <v>5</v>
      </c>
      <c r="G3" s="64" t="s">
        <v>6</v>
      </c>
      <c r="H3" s="64" t="s">
        <v>7</v>
      </c>
      <c r="I3" s="64" t="s">
        <v>101</v>
      </c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</row>
    <row r="4" spans="1:31" s="8" customFormat="1" ht="155.1" customHeight="1" x14ac:dyDescent="0.25">
      <c r="A4" s="30" t="s">
        <v>0</v>
      </c>
      <c r="B4" s="30" t="s">
        <v>4209</v>
      </c>
      <c r="C4" s="30" t="s">
        <v>2</v>
      </c>
      <c r="D4" s="64"/>
      <c r="E4" s="64"/>
      <c r="F4" s="64"/>
      <c r="G4" s="64"/>
      <c r="H4" s="64"/>
      <c r="I4" s="64"/>
      <c r="J4" s="29" t="s">
        <v>3317</v>
      </c>
      <c r="K4" s="29" t="s">
        <v>3318</v>
      </c>
      <c r="L4" s="29" t="s">
        <v>3319</v>
      </c>
      <c r="M4" s="29" t="s">
        <v>3320</v>
      </c>
      <c r="N4" s="29" t="s">
        <v>3321</v>
      </c>
      <c r="O4" s="29" t="s">
        <v>3322</v>
      </c>
      <c r="P4" s="29" t="s">
        <v>3323</v>
      </c>
      <c r="Q4" s="29" t="s">
        <v>3324</v>
      </c>
      <c r="R4" s="29" t="s">
        <v>3325</v>
      </c>
      <c r="S4" s="29" t="s">
        <v>3326</v>
      </c>
      <c r="T4" s="29" t="s">
        <v>3327</v>
      </c>
      <c r="U4" s="29" t="s">
        <v>3328</v>
      </c>
      <c r="V4" s="29" t="s">
        <v>3329</v>
      </c>
      <c r="W4" s="29" t="s">
        <v>3330</v>
      </c>
      <c r="X4" s="29" t="s">
        <v>3331</v>
      </c>
      <c r="Y4" s="29" t="s">
        <v>3332</v>
      </c>
      <c r="Z4" s="29" t="s">
        <v>3333</v>
      </c>
      <c r="AA4" s="29" t="s">
        <v>3334</v>
      </c>
      <c r="AB4" s="29" t="s">
        <v>3335</v>
      </c>
      <c r="AC4" s="29" t="s">
        <v>3336</v>
      </c>
      <c r="AD4" s="29" t="s">
        <v>3337</v>
      </c>
      <c r="AE4" s="29" t="s">
        <v>3338</v>
      </c>
    </row>
    <row r="5" spans="1:31" s="5" customFormat="1" ht="45" customHeight="1" x14ac:dyDescent="0.25">
      <c r="A5" s="22" t="s">
        <v>155</v>
      </c>
      <c r="B5" s="22" t="s">
        <v>9</v>
      </c>
      <c r="C5" s="22" t="s">
        <v>10</v>
      </c>
      <c r="D5" s="22" t="s">
        <v>156</v>
      </c>
      <c r="E5" s="22" t="s">
        <v>157</v>
      </c>
      <c r="F5" s="22">
        <v>71</v>
      </c>
      <c r="G5" s="22">
        <v>108</v>
      </c>
      <c r="H5" s="22">
        <v>152.11000000000001</v>
      </c>
      <c r="I5" s="15">
        <f>(J5+K5+L5+M5+N5+O5+P5+Q5+R5+S5+U5+V5+W5+X5+Z5+AA5+AB5+AE5)*100/18</f>
        <v>84.833333333333329</v>
      </c>
      <c r="J5" s="22" t="s">
        <v>48</v>
      </c>
      <c r="K5" s="22" t="s">
        <v>50</v>
      </c>
      <c r="L5" s="22" t="s">
        <v>48</v>
      </c>
      <c r="M5" s="22" t="s">
        <v>50</v>
      </c>
      <c r="N5" s="22" t="s">
        <v>63</v>
      </c>
      <c r="O5" s="22" t="s">
        <v>18</v>
      </c>
      <c r="P5" s="22" t="s">
        <v>59</v>
      </c>
      <c r="Q5" s="22" t="s">
        <v>39</v>
      </c>
      <c r="R5" s="22" t="s">
        <v>55</v>
      </c>
      <c r="S5" s="22" t="s">
        <v>3404</v>
      </c>
      <c r="T5" s="22" t="s">
        <v>4262</v>
      </c>
      <c r="U5" s="22" t="s">
        <v>76</v>
      </c>
      <c r="V5" s="22" t="s">
        <v>3361</v>
      </c>
      <c r="W5" s="22" t="s">
        <v>72</v>
      </c>
      <c r="X5" s="22" t="s">
        <v>19</v>
      </c>
      <c r="Y5" s="22" t="s">
        <v>4262</v>
      </c>
      <c r="Z5" s="22" t="s">
        <v>18</v>
      </c>
      <c r="AA5" s="22" t="s">
        <v>76</v>
      </c>
      <c r="AB5" s="22" t="s">
        <v>19</v>
      </c>
      <c r="AC5" s="22" t="s">
        <v>4262</v>
      </c>
      <c r="AD5" s="22" t="s">
        <v>4262</v>
      </c>
      <c r="AE5" s="22" t="s">
        <v>55</v>
      </c>
    </row>
    <row r="6" spans="1:31" s="5" customFormat="1" ht="45" customHeight="1" x14ac:dyDescent="0.25">
      <c r="A6" s="1" t="s">
        <v>155</v>
      </c>
      <c r="B6" s="1" t="s">
        <v>9</v>
      </c>
      <c r="C6" s="1" t="s">
        <v>10</v>
      </c>
      <c r="D6" s="1" t="s">
        <v>159</v>
      </c>
      <c r="E6" s="52" t="s">
        <v>3459</v>
      </c>
      <c r="F6" s="1">
        <v>342</v>
      </c>
      <c r="G6" s="1">
        <v>223</v>
      </c>
      <c r="H6" s="1">
        <v>65.2</v>
      </c>
      <c r="I6" s="15">
        <f t="shared" ref="I6:I33" si="0">(J6+K6+L6+M6+N6+O6+P6+Q6+R6+S6+U6+V6+W6+X6+Z6+AA6+AB6+AE6)*100/18</f>
        <v>93.777777777777771</v>
      </c>
      <c r="J6" s="1" t="s">
        <v>70</v>
      </c>
      <c r="K6" s="1" t="s">
        <v>70</v>
      </c>
      <c r="L6" s="1" t="s">
        <v>69</v>
      </c>
      <c r="M6" s="1" t="s">
        <v>45</v>
      </c>
      <c r="N6" s="1" t="s">
        <v>48</v>
      </c>
      <c r="O6" s="1" t="s">
        <v>19</v>
      </c>
      <c r="P6" s="1" t="s">
        <v>44</v>
      </c>
      <c r="Q6" s="1" t="s">
        <v>40</v>
      </c>
      <c r="R6" s="1" t="s">
        <v>14</v>
      </c>
      <c r="S6" s="1" t="s">
        <v>18</v>
      </c>
      <c r="T6" s="22" t="s">
        <v>4262</v>
      </c>
      <c r="U6" s="1" t="s">
        <v>70</v>
      </c>
      <c r="V6" s="1" t="s">
        <v>50</v>
      </c>
      <c r="W6" s="1" t="s">
        <v>29</v>
      </c>
      <c r="X6" s="1" t="s">
        <v>70</v>
      </c>
      <c r="Y6" s="22" t="s">
        <v>4262</v>
      </c>
      <c r="Z6" s="1" t="s">
        <v>45</v>
      </c>
      <c r="AA6" s="1" t="s">
        <v>70</v>
      </c>
      <c r="AB6" s="1" t="s">
        <v>69</v>
      </c>
      <c r="AC6" s="22" t="s">
        <v>4262</v>
      </c>
      <c r="AD6" s="22" t="s">
        <v>4262</v>
      </c>
      <c r="AE6" s="1" t="s">
        <v>45</v>
      </c>
    </row>
    <row r="7" spans="1:31" s="5" customFormat="1" ht="45" customHeight="1" x14ac:dyDescent="0.25">
      <c r="A7" s="1" t="s">
        <v>155</v>
      </c>
      <c r="B7" s="1" t="s">
        <v>9</v>
      </c>
      <c r="C7" s="1" t="s">
        <v>10</v>
      </c>
      <c r="D7" s="1" t="s">
        <v>160</v>
      </c>
      <c r="E7" s="1" t="s">
        <v>161</v>
      </c>
      <c r="F7" s="1">
        <v>30</v>
      </c>
      <c r="G7" s="1">
        <v>19</v>
      </c>
      <c r="H7" s="1">
        <v>63.33</v>
      </c>
      <c r="I7" s="15">
        <f t="shared" si="0"/>
        <v>97.333333333333314</v>
      </c>
      <c r="J7" s="1" t="s">
        <v>13</v>
      </c>
      <c r="K7" s="1" t="s">
        <v>13</v>
      </c>
      <c r="L7" s="1" t="s">
        <v>13</v>
      </c>
      <c r="M7" s="1" t="s">
        <v>15</v>
      </c>
      <c r="N7" s="1" t="s">
        <v>19</v>
      </c>
      <c r="O7" s="1" t="s">
        <v>13</v>
      </c>
      <c r="P7" s="1" t="s">
        <v>15</v>
      </c>
      <c r="Q7" s="1" t="s">
        <v>13</v>
      </c>
      <c r="R7" s="1" t="s">
        <v>13</v>
      </c>
      <c r="S7" s="1" t="s">
        <v>15</v>
      </c>
      <c r="T7" s="22" t="s">
        <v>4262</v>
      </c>
      <c r="U7" s="1" t="s">
        <v>13</v>
      </c>
      <c r="V7" s="1" t="s">
        <v>15</v>
      </c>
      <c r="W7" s="1" t="s">
        <v>15</v>
      </c>
      <c r="X7" s="1" t="s">
        <v>13</v>
      </c>
      <c r="Y7" s="22" t="s">
        <v>4262</v>
      </c>
      <c r="Z7" s="1" t="s">
        <v>15</v>
      </c>
      <c r="AA7" s="1" t="s">
        <v>13</v>
      </c>
      <c r="AB7" s="1" t="s">
        <v>13</v>
      </c>
      <c r="AC7" s="22" t="s">
        <v>4262</v>
      </c>
      <c r="AD7" s="22" t="s">
        <v>4262</v>
      </c>
      <c r="AE7" s="1" t="s">
        <v>13</v>
      </c>
    </row>
    <row r="8" spans="1:31" s="5" customFormat="1" ht="45" customHeight="1" x14ac:dyDescent="0.25">
      <c r="A8" s="1" t="s">
        <v>155</v>
      </c>
      <c r="B8" s="1" t="s">
        <v>9</v>
      </c>
      <c r="C8" s="1" t="s">
        <v>10</v>
      </c>
      <c r="D8" s="1" t="s">
        <v>162</v>
      </c>
      <c r="E8" s="1" t="s">
        <v>163</v>
      </c>
      <c r="F8" s="1">
        <v>73</v>
      </c>
      <c r="G8" s="1">
        <v>86</v>
      </c>
      <c r="H8" s="1">
        <v>117.81</v>
      </c>
      <c r="I8" s="15">
        <f t="shared" si="0"/>
        <v>97.722222222222229</v>
      </c>
      <c r="J8" s="1" t="s">
        <v>68</v>
      </c>
      <c r="K8" s="1" t="s">
        <v>69</v>
      </c>
      <c r="L8" s="1" t="s">
        <v>68</v>
      </c>
      <c r="M8" s="1" t="s">
        <v>69</v>
      </c>
      <c r="N8" s="1" t="s">
        <v>44</v>
      </c>
      <c r="O8" s="1" t="s">
        <v>45</v>
      </c>
      <c r="P8" s="1" t="s">
        <v>69</v>
      </c>
      <c r="Q8" s="1" t="s">
        <v>68</v>
      </c>
      <c r="R8" s="1" t="s">
        <v>69</v>
      </c>
      <c r="S8" s="1" t="s">
        <v>70</v>
      </c>
      <c r="T8" s="22" t="s">
        <v>4262</v>
      </c>
      <c r="U8" s="1" t="s">
        <v>68</v>
      </c>
      <c r="V8" s="1" t="s">
        <v>70</v>
      </c>
      <c r="W8" s="1" t="s">
        <v>70</v>
      </c>
      <c r="X8" s="1" t="s">
        <v>69</v>
      </c>
      <c r="Y8" s="22" t="s">
        <v>4262</v>
      </c>
      <c r="Z8" s="1" t="s">
        <v>68</v>
      </c>
      <c r="AA8" s="1" t="s">
        <v>68</v>
      </c>
      <c r="AB8" s="1" t="s">
        <v>45</v>
      </c>
      <c r="AC8" s="22" t="s">
        <v>4262</v>
      </c>
      <c r="AD8" s="22" t="s">
        <v>4262</v>
      </c>
      <c r="AE8" s="1" t="s">
        <v>13</v>
      </c>
    </row>
    <row r="9" spans="1:31" s="5" customFormat="1" ht="45" customHeight="1" x14ac:dyDescent="0.25">
      <c r="A9" s="1" t="s">
        <v>155</v>
      </c>
      <c r="B9" s="1" t="s">
        <v>9</v>
      </c>
      <c r="C9" s="1" t="s">
        <v>10</v>
      </c>
      <c r="D9" s="1" t="s">
        <v>164</v>
      </c>
      <c r="E9" s="1" t="s">
        <v>165</v>
      </c>
      <c r="F9" s="1">
        <v>9</v>
      </c>
      <c r="G9" s="1">
        <v>12</v>
      </c>
      <c r="H9" s="1">
        <v>133.33000000000001</v>
      </c>
      <c r="I9" s="15">
        <f t="shared" si="0"/>
        <v>82.444444444444443</v>
      </c>
      <c r="J9" s="1" t="s">
        <v>55</v>
      </c>
      <c r="K9" s="1" t="s">
        <v>59</v>
      </c>
      <c r="L9" s="1" t="s">
        <v>30</v>
      </c>
      <c r="M9" s="1" t="s">
        <v>59</v>
      </c>
      <c r="N9" s="1" t="s">
        <v>55</v>
      </c>
      <c r="O9" s="1" t="s">
        <v>59</v>
      </c>
      <c r="P9" s="1" t="s">
        <v>59</v>
      </c>
      <c r="Q9" s="1" t="s">
        <v>59</v>
      </c>
      <c r="R9" s="1" t="s">
        <v>59</v>
      </c>
      <c r="S9" s="1" t="s">
        <v>59</v>
      </c>
      <c r="T9" s="22" t="s">
        <v>4262</v>
      </c>
      <c r="U9" s="1" t="s">
        <v>59</v>
      </c>
      <c r="V9" s="1" t="s">
        <v>59</v>
      </c>
      <c r="W9" s="1" t="s">
        <v>59</v>
      </c>
      <c r="X9" s="1" t="s">
        <v>59</v>
      </c>
      <c r="Y9" s="22" t="s">
        <v>4262</v>
      </c>
      <c r="Z9" s="1" t="s">
        <v>59</v>
      </c>
      <c r="AA9" s="1" t="s">
        <v>59</v>
      </c>
      <c r="AB9" s="1" t="s">
        <v>59</v>
      </c>
      <c r="AC9" s="22" t="s">
        <v>4262</v>
      </c>
      <c r="AD9" s="22" t="s">
        <v>4262</v>
      </c>
      <c r="AE9" s="1" t="s">
        <v>59</v>
      </c>
    </row>
    <row r="10" spans="1:31" s="5" customFormat="1" ht="45" customHeight="1" x14ac:dyDescent="0.25">
      <c r="A10" s="1" t="s">
        <v>155</v>
      </c>
      <c r="B10" s="1" t="s">
        <v>9</v>
      </c>
      <c r="C10" s="1" t="s">
        <v>10</v>
      </c>
      <c r="D10" s="1" t="s">
        <v>166</v>
      </c>
      <c r="E10" s="1" t="s">
        <v>167</v>
      </c>
      <c r="F10" s="1">
        <v>22</v>
      </c>
      <c r="G10" s="1">
        <v>18</v>
      </c>
      <c r="H10" s="1">
        <v>81.819999999999993</v>
      </c>
      <c r="I10" s="15">
        <f t="shared" si="0"/>
        <v>95.222222222222229</v>
      </c>
      <c r="J10" s="1" t="s">
        <v>13</v>
      </c>
      <c r="K10" s="1" t="s">
        <v>15</v>
      </c>
      <c r="L10" s="1" t="s">
        <v>13</v>
      </c>
      <c r="M10" s="1" t="s">
        <v>13</v>
      </c>
      <c r="N10" s="1" t="s">
        <v>22</v>
      </c>
      <c r="O10" s="1" t="s">
        <v>50</v>
      </c>
      <c r="P10" s="1" t="s">
        <v>13</v>
      </c>
      <c r="Q10" s="1" t="s">
        <v>13</v>
      </c>
      <c r="R10" s="1" t="s">
        <v>13</v>
      </c>
      <c r="S10" s="1" t="s">
        <v>14</v>
      </c>
      <c r="T10" s="22" t="s">
        <v>4262</v>
      </c>
      <c r="U10" s="1" t="s">
        <v>15</v>
      </c>
      <c r="V10" s="1" t="s">
        <v>15</v>
      </c>
      <c r="W10" s="1" t="s">
        <v>19</v>
      </c>
      <c r="X10" s="1" t="s">
        <v>15</v>
      </c>
      <c r="Y10" s="22" t="s">
        <v>4262</v>
      </c>
      <c r="Z10" s="1" t="s">
        <v>13</v>
      </c>
      <c r="AA10" s="1" t="s">
        <v>15</v>
      </c>
      <c r="AB10" s="1" t="s">
        <v>13</v>
      </c>
      <c r="AC10" s="22" t="s">
        <v>4262</v>
      </c>
      <c r="AD10" s="22" t="s">
        <v>4262</v>
      </c>
      <c r="AE10" s="1" t="s">
        <v>15</v>
      </c>
    </row>
    <row r="11" spans="1:31" s="5" customFormat="1" ht="45" customHeight="1" x14ac:dyDescent="0.25">
      <c r="A11" s="1" t="s">
        <v>155</v>
      </c>
      <c r="B11" s="1" t="s">
        <v>9</v>
      </c>
      <c r="C11" s="1" t="s">
        <v>10</v>
      </c>
      <c r="D11" s="1" t="s">
        <v>168</v>
      </c>
      <c r="E11" s="1" t="s">
        <v>169</v>
      </c>
      <c r="F11" s="1">
        <v>15</v>
      </c>
      <c r="G11" s="1">
        <v>17</v>
      </c>
      <c r="H11" s="1">
        <v>113.33</v>
      </c>
      <c r="I11" s="15">
        <f t="shared" si="0"/>
        <v>96.722222222222229</v>
      </c>
      <c r="J11" s="1" t="s">
        <v>13</v>
      </c>
      <c r="K11" s="1" t="s">
        <v>13</v>
      </c>
      <c r="L11" s="1" t="s">
        <v>15</v>
      </c>
      <c r="M11" s="1" t="s">
        <v>13</v>
      </c>
      <c r="N11" s="1" t="s">
        <v>39</v>
      </c>
      <c r="O11" s="1" t="s">
        <v>18</v>
      </c>
      <c r="P11" s="1" t="s">
        <v>13</v>
      </c>
      <c r="Q11" s="1" t="s">
        <v>15</v>
      </c>
      <c r="R11" s="1" t="s">
        <v>13</v>
      </c>
      <c r="S11" s="1" t="s">
        <v>14</v>
      </c>
      <c r="T11" s="22" t="s">
        <v>4262</v>
      </c>
      <c r="U11" s="1" t="s">
        <v>13</v>
      </c>
      <c r="V11" s="1" t="s">
        <v>13</v>
      </c>
      <c r="W11" s="1" t="s">
        <v>15</v>
      </c>
      <c r="X11" s="1" t="s">
        <v>13</v>
      </c>
      <c r="Y11" s="22" t="s">
        <v>4262</v>
      </c>
      <c r="Z11" s="1" t="s">
        <v>13</v>
      </c>
      <c r="AA11" s="1" t="s">
        <v>13</v>
      </c>
      <c r="AB11" s="1" t="s">
        <v>13</v>
      </c>
      <c r="AC11" s="22" t="s">
        <v>4262</v>
      </c>
      <c r="AD11" s="22" t="s">
        <v>4262</v>
      </c>
      <c r="AE11" s="1" t="s">
        <v>13</v>
      </c>
    </row>
    <row r="12" spans="1:31" s="5" customFormat="1" ht="45" customHeight="1" x14ac:dyDescent="0.25">
      <c r="A12" s="1" t="s">
        <v>155</v>
      </c>
      <c r="B12" s="1" t="s">
        <v>9</v>
      </c>
      <c r="C12" s="1" t="s">
        <v>10</v>
      </c>
      <c r="D12" s="1" t="s">
        <v>170</v>
      </c>
      <c r="E12" s="1" t="s">
        <v>171</v>
      </c>
      <c r="F12" s="1">
        <v>111</v>
      </c>
      <c r="G12" s="1">
        <v>78</v>
      </c>
      <c r="H12" s="1">
        <v>70.27</v>
      </c>
      <c r="I12" s="15">
        <f t="shared" si="0"/>
        <v>93.388888888888872</v>
      </c>
      <c r="J12" s="1" t="s">
        <v>69</v>
      </c>
      <c r="K12" s="1" t="s">
        <v>44</v>
      </c>
      <c r="L12" s="1" t="s">
        <v>15</v>
      </c>
      <c r="M12" s="1" t="s">
        <v>45</v>
      </c>
      <c r="N12" s="1" t="s">
        <v>18</v>
      </c>
      <c r="O12" s="1" t="s">
        <v>29</v>
      </c>
      <c r="P12" s="1" t="s">
        <v>70</v>
      </c>
      <c r="Q12" s="1" t="s">
        <v>19</v>
      </c>
      <c r="R12" s="1" t="s">
        <v>15</v>
      </c>
      <c r="S12" s="1" t="s">
        <v>55</v>
      </c>
      <c r="T12" s="22" t="s">
        <v>4262</v>
      </c>
      <c r="U12" s="1" t="s">
        <v>70</v>
      </c>
      <c r="V12" s="1" t="s">
        <v>50</v>
      </c>
      <c r="W12" s="1" t="s">
        <v>45</v>
      </c>
      <c r="X12" s="1" t="s">
        <v>70</v>
      </c>
      <c r="Y12" s="22" t="s">
        <v>4262</v>
      </c>
      <c r="Z12" s="1" t="s">
        <v>29</v>
      </c>
      <c r="AA12" s="1" t="s">
        <v>44</v>
      </c>
      <c r="AB12" s="1" t="s">
        <v>45</v>
      </c>
      <c r="AC12" s="22" t="s">
        <v>4262</v>
      </c>
      <c r="AD12" s="22" t="s">
        <v>4262</v>
      </c>
      <c r="AE12" s="1" t="s">
        <v>70</v>
      </c>
    </row>
    <row r="13" spans="1:31" s="5" customFormat="1" ht="45" customHeight="1" x14ac:dyDescent="0.25">
      <c r="A13" s="1" t="s">
        <v>155</v>
      </c>
      <c r="B13" s="1" t="s">
        <v>9</v>
      </c>
      <c r="C13" s="1" t="s">
        <v>10</v>
      </c>
      <c r="D13" s="1" t="s">
        <v>172</v>
      </c>
      <c r="E13" s="1" t="s">
        <v>173</v>
      </c>
      <c r="F13" s="1">
        <v>21</v>
      </c>
      <c r="G13" s="1">
        <v>19</v>
      </c>
      <c r="H13" s="1">
        <v>90.48</v>
      </c>
      <c r="I13" s="15">
        <f t="shared" si="0"/>
        <v>83.388888888888886</v>
      </c>
      <c r="J13" s="1" t="s">
        <v>59</v>
      </c>
      <c r="K13" s="1" t="s">
        <v>59</v>
      </c>
      <c r="L13" s="1" t="s">
        <v>192</v>
      </c>
      <c r="M13" s="1" t="s">
        <v>63</v>
      </c>
      <c r="N13" s="1" t="s">
        <v>39</v>
      </c>
      <c r="O13" s="1" t="s">
        <v>59</v>
      </c>
      <c r="P13" s="1" t="s">
        <v>13</v>
      </c>
      <c r="Q13" s="1" t="s">
        <v>63</v>
      </c>
      <c r="R13" s="1" t="s">
        <v>45</v>
      </c>
      <c r="S13" s="1" t="s">
        <v>62</v>
      </c>
      <c r="T13" s="22" t="s">
        <v>4262</v>
      </c>
      <c r="U13" s="1" t="s">
        <v>192</v>
      </c>
      <c r="V13" s="1" t="s">
        <v>3361</v>
      </c>
      <c r="W13" s="1" t="s">
        <v>3361</v>
      </c>
      <c r="X13" s="1" t="s">
        <v>81</v>
      </c>
      <c r="Y13" s="22" t="s">
        <v>4262</v>
      </c>
      <c r="Z13" s="1" t="s">
        <v>13</v>
      </c>
      <c r="AA13" s="1" t="s">
        <v>13</v>
      </c>
      <c r="AB13" s="1" t="s">
        <v>13</v>
      </c>
      <c r="AC13" s="22" t="s">
        <v>4262</v>
      </c>
      <c r="AD13" s="22" t="s">
        <v>4262</v>
      </c>
      <c r="AE13" s="1" t="s">
        <v>3359</v>
      </c>
    </row>
    <row r="14" spans="1:31" s="5" customFormat="1" ht="45" customHeight="1" x14ac:dyDescent="0.25">
      <c r="A14" s="1" t="s">
        <v>155</v>
      </c>
      <c r="B14" s="1" t="s">
        <v>9</v>
      </c>
      <c r="C14" s="1" t="s">
        <v>10</v>
      </c>
      <c r="D14" s="1" t="s">
        <v>3099</v>
      </c>
      <c r="E14" s="1" t="s">
        <v>3100</v>
      </c>
      <c r="F14" s="1">
        <v>215</v>
      </c>
      <c r="G14" s="1">
        <v>104</v>
      </c>
      <c r="H14" s="1">
        <v>48.37</v>
      </c>
      <c r="I14" s="15">
        <f t="shared" si="0"/>
        <v>90.944444444444443</v>
      </c>
      <c r="J14" s="1" t="s">
        <v>44</v>
      </c>
      <c r="K14" s="1" t="s">
        <v>45</v>
      </c>
      <c r="L14" s="1" t="s">
        <v>19</v>
      </c>
      <c r="M14" s="1" t="s">
        <v>40</v>
      </c>
      <c r="N14" s="1" t="s">
        <v>66</v>
      </c>
      <c r="O14" s="1" t="s">
        <v>50</v>
      </c>
      <c r="P14" s="1" t="s">
        <v>45</v>
      </c>
      <c r="Q14" s="1" t="s">
        <v>72</v>
      </c>
      <c r="R14" s="1" t="s">
        <v>14</v>
      </c>
      <c r="S14" s="1" t="s">
        <v>22</v>
      </c>
      <c r="T14" s="22" t="s">
        <v>4262</v>
      </c>
      <c r="U14" s="1" t="s">
        <v>50</v>
      </c>
      <c r="V14" s="1" t="s">
        <v>59</v>
      </c>
      <c r="W14" s="1" t="s">
        <v>70</v>
      </c>
      <c r="X14" s="1" t="s">
        <v>44</v>
      </c>
      <c r="Y14" s="22" t="s">
        <v>4262</v>
      </c>
      <c r="Z14" s="1" t="s">
        <v>70</v>
      </c>
      <c r="AA14" s="1" t="s">
        <v>70</v>
      </c>
      <c r="AB14" s="1" t="s">
        <v>70</v>
      </c>
      <c r="AC14" s="22" t="s">
        <v>4262</v>
      </c>
      <c r="AD14" s="22" t="s">
        <v>4262</v>
      </c>
      <c r="AE14" s="1" t="s">
        <v>45</v>
      </c>
    </row>
    <row r="15" spans="1:31" s="5" customFormat="1" ht="45" customHeight="1" x14ac:dyDescent="0.25">
      <c r="A15" s="1" t="s">
        <v>155</v>
      </c>
      <c r="B15" s="1" t="s">
        <v>9</v>
      </c>
      <c r="C15" s="1" t="s">
        <v>10</v>
      </c>
      <c r="D15" s="1" t="s">
        <v>174</v>
      </c>
      <c r="E15" s="1" t="s">
        <v>175</v>
      </c>
      <c r="F15" s="1">
        <v>22</v>
      </c>
      <c r="G15" s="1">
        <v>22</v>
      </c>
      <c r="H15" s="1">
        <v>100</v>
      </c>
      <c r="I15" s="15">
        <f t="shared" si="0"/>
        <v>96.166666666666657</v>
      </c>
      <c r="J15" s="1" t="s">
        <v>13</v>
      </c>
      <c r="K15" s="1" t="s">
        <v>45</v>
      </c>
      <c r="L15" s="1" t="s">
        <v>45</v>
      </c>
      <c r="M15" s="1" t="s">
        <v>45</v>
      </c>
      <c r="N15" s="1" t="s">
        <v>29</v>
      </c>
      <c r="O15" s="1" t="s">
        <v>45</v>
      </c>
      <c r="P15" s="1" t="s">
        <v>13</v>
      </c>
      <c r="Q15" s="1" t="s">
        <v>13</v>
      </c>
      <c r="R15" s="1" t="s">
        <v>13</v>
      </c>
      <c r="S15" s="1" t="s">
        <v>55</v>
      </c>
      <c r="T15" s="22" t="s">
        <v>4262</v>
      </c>
      <c r="U15" s="1" t="s">
        <v>45</v>
      </c>
      <c r="V15" s="1" t="s">
        <v>45</v>
      </c>
      <c r="W15" s="1" t="s">
        <v>13</v>
      </c>
      <c r="X15" s="1" t="s">
        <v>13</v>
      </c>
      <c r="Y15" s="22" t="s">
        <v>4262</v>
      </c>
      <c r="Z15" s="1" t="s">
        <v>13</v>
      </c>
      <c r="AA15" s="1" t="s">
        <v>48</v>
      </c>
      <c r="AB15" s="1" t="s">
        <v>45</v>
      </c>
      <c r="AC15" s="22" t="s">
        <v>4262</v>
      </c>
      <c r="AD15" s="22" t="s">
        <v>4262</v>
      </c>
      <c r="AE15" s="1" t="s">
        <v>13</v>
      </c>
    </row>
    <row r="16" spans="1:31" s="5" customFormat="1" ht="45" customHeight="1" x14ac:dyDescent="0.25">
      <c r="A16" s="1" t="s">
        <v>155</v>
      </c>
      <c r="B16" s="1" t="s">
        <v>9</v>
      </c>
      <c r="C16" s="1" t="s">
        <v>10</v>
      </c>
      <c r="D16" s="1" t="s">
        <v>176</v>
      </c>
      <c r="E16" s="1" t="s">
        <v>177</v>
      </c>
      <c r="F16" s="1">
        <v>107</v>
      </c>
      <c r="G16" s="1">
        <v>56</v>
      </c>
      <c r="H16" s="1">
        <v>52.34</v>
      </c>
      <c r="I16" s="15">
        <f t="shared" si="0"/>
        <v>94.555555555555557</v>
      </c>
      <c r="J16" s="1" t="s">
        <v>13</v>
      </c>
      <c r="K16" s="1" t="s">
        <v>70</v>
      </c>
      <c r="L16" s="1" t="s">
        <v>69</v>
      </c>
      <c r="M16" s="1" t="s">
        <v>69</v>
      </c>
      <c r="N16" s="1" t="s">
        <v>39</v>
      </c>
      <c r="O16" s="1" t="s">
        <v>72</v>
      </c>
      <c r="P16" s="1" t="s">
        <v>69</v>
      </c>
      <c r="Q16" s="1" t="s">
        <v>48</v>
      </c>
      <c r="R16" s="1" t="s">
        <v>70</v>
      </c>
      <c r="S16" s="1" t="s">
        <v>14</v>
      </c>
      <c r="T16" s="22" t="s">
        <v>4262</v>
      </c>
      <c r="U16" s="1" t="s">
        <v>14</v>
      </c>
      <c r="V16" s="1" t="s">
        <v>15</v>
      </c>
      <c r="W16" s="1" t="s">
        <v>70</v>
      </c>
      <c r="X16" s="1" t="s">
        <v>69</v>
      </c>
      <c r="Y16" s="22" t="s">
        <v>4262</v>
      </c>
      <c r="Z16" s="1" t="s">
        <v>69</v>
      </c>
      <c r="AA16" s="1" t="s">
        <v>70</v>
      </c>
      <c r="AB16" s="1" t="s">
        <v>70</v>
      </c>
      <c r="AC16" s="22" t="s">
        <v>4262</v>
      </c>
      <c r="AD16" s="22" t="s">
        <v>4262</v>
      </c>
      <c r="AE16" s="1" t="s">
        <v>69</v>
      </c>
    </row>
    <row r="17" spans="1:31" s="5" customFormat="1" ht="45" customHeight="1" x14ac:dyDescent="0.25">
      <c r="A17" s="1" t="s">
        <v>155</v>
      </c>
      <c r="B17" s="1" t="s">
        <v>9</v>
      </c>
      <c r="C17" s="1" t="s">
        <v>10</v>
      </c>
      <c r="D17" s="1" t="s">
        <v>178</v>
      </c>
      <c r="E17" s="1" t="s">
        <v>179</v>
      </c>
      <c r="F17" s="1">
        <v>21</v>
      </c>
      <c r="G17" s="1">
        <v>22</v>
      </c>
      <c r="H17" s="1">
        <v>104.76</v>
      </c>
      <c r="I17" s="15">
        <f>(J17+K17+L17+M17+N17+O17+P17+Q17+R17+S17+U17+V17+W17+X17+Z17+AA17+AB17+AE17)*100/18</f>
        <v>94.999999999999972</v>
      </c>
      <c r="J17" s="1" t="s">
        <v>45</v>
      </c>
      <c r="K17" s="1" t="s">
        <v>45</v>
      </c>
      <c r="L17" s="1" t="s">
        <v>45</v>
      </c>
      <c r="M17" s="1" t="s">
        <v>45</v>
      </c>
      <c r="N17" s="1" t="s">
        <v>45</v>
      </c>
      <c r="O17" s="1" t="s">
        <v>45</v>
      </c>
      <c r="P17" s="1" t="s">
        <v>45</v>
      </c>
      <c r="Q17" s="1" t="s">
        <v>45</v>
      </c>
      <c r="R17" s="1" t="s">
        <v>45</v>
      </c>
      <c r="S17" s="1" t="s">
        <v>45</v>
      </c>
      <c r="T17" s="22" t="s">
        <v>4262</v>
      </c>
      <c r="U17" s="1" t="s">
        <v>45</v>
      </c>
      <c r="V17" s="1" t="s">
        <v>45</v>
      </c>
      <c r="W17" s="1" t="s">
        <v>45</v>
      </c>
      <c r="X17" s="1" t="s">
        <v>45</v>
      </c>
      <c r="Y17" s="22" t="s">
        <v>4262</v>
      </c>
      <c r="Z17" s="1" t="s">
        <v>45</v>
      </c>
      <c r="AA17" s="1" t="s">
        <v>45</v>
      </c>
      <c r="AB17" s="1" t="s">
        <v>45</v>
      </c>
      <c r="AC17" s="22" t="s">
        <v>4262</v>
      </c>
      <c r="AD17" s="22" t="s">
        <v>4262</v>
      </c>
      <c r="AE17" s="1" t="s">
        <v>45</v>
      </c>
    </row>
    <row r="18" spans="1:31" s="5" customFormat="1" ht="45" customHeight="1" x14ac:dyDescent="0.25">
      <c r="A18" s="1" t="s">
        <v>155</v>
      </c>
      <c r="B18" s="1" t="s">
        <v>9</v>
      </c>
      <c r="C18" s="1" t="s">
        <v>10</v>
      </c>
      <c r="D18" s="1" t="s">
        <v>181</v>
      </c>
      <c r="E18" s="1" t="s">
        <v>182</v>
      </c>
      <c r="F18" s="1">
        <v>26</v>
      </c>
      <c r="G18" s="1">
        <v>20</v>
      </c>
      <c r="H18" s="1">
        <v>76.92</v>
      </c>
      <c r="I18" s="15">
        <f t="shared" si="0"/>
        <v>88.944444444444429</v>
      </c>
      <c r="J18" s="1" t="s">
        <v>29</v>
      </c>
      <c r="K18" s="1" t="s">
        <v>15</v>
      </c>
      <c r="L18" s="1" t="s">
        <v>81</v>
      </c>
      <c r="M18" s="1" t="s">
        <v>50</v>
      </c>
      <c r="N18" s="1" t="s">
        <v>330</v>
      </c>
      <c r="O18" s="1" t="s">
        <v>3361</v>
      </c>
      <c r="P18" s="1" t="s">
        <v>45</v>
      </c>
      <c r="Q18" s="1" t="s">
        <v>45</v>
      </c>
      <c r="R18" s="1" t="s">
        <v>45</v>
      </c>
      <c r="S18" s="1" t="s">
        <v>55</v>
      </c>
      <c r="T18" s="22" t="s">
        <v>4262</v>
      </c>
      <c r="U18" s="1" t="s">
        <v>15</v>
      </c>
      <c r="V18" s="1" t="s">
        <v>3404</v>
      </c>
      <c r="W18" s="1" t="s">
        <v>63</v>
      </c>
      <c r="X18" s="1" t="s">
        <v>45</v>
      </c>
      <c r="Y18" s="22" t="s">
        <v>4262</v>
      </c>
      <c r="Z18" s="1" t="s">
        <v>45</v>
      </c>
      <c r="AA18" s="1" t="s">
        <v>45</v>
      </c>
      <c r="AB18" s="1" t="s">
        <v>45</v>
      </c>
      <c r="AC18" s="22" t="s">
        <v>4262</v>
      </c>
      <c r="AD18" s="22" t="s">
        <v>4262</v>
      </c>
      <c r="AE18" s="1" t="s">
        <v>45</v>
      </c>
    </row>
    <row r="19" spans="1:31" s="5" customFormat="1" ht="45" customHeight="1" x14ac:dyDescent="0.25">
      <c r="A19" s="1" t="s">
        <v>155</v>
      </c>
      <c r="B19" s="1" t="s">
        <v>9</v>
      </c>
      <c r="C19" s="1" t="s">
        <v>10</v>
      </c>
      <c r="D19" s="1" t="s">
        <v>184</v>
      </c>
      <c r="E19" s="1" t="s">
        <v>185</v>
      </c>
      <c r="F19" s="1">
        <v>41</v>
      </c>
      <c r="G19" s="1">
        <v>29</v>
      </c>
      <c r="H19" s="1">
        <v>70.73</v>
      </c>
      <c r="I19" s="15">
        <f t="shared" si="0"/>
        <v>95.000000000000014</v>
      </c>
      <c r="J19" s="1" t="s">
        <v>70</v>
      </c>
      <c r="K19" s="1" t="s">
        <v>70</v>
      </c>
      <c r="L19" s="1" t="s">
        <v>70</v>
      </c>
      <c r="M19" s="1" t="s">
        <v>70</v>
      </c>
      <c r="N19" s="1" t="s">
        <v>39</v>
      </c>
      <c r="O19" s="1" t="s">
        <v>40</v>
      </c>
      <c r="P19" s="1" t="s">
        <v>13</v>
      </c>
      <c r="Q19" s="1" t="s">
        <v>70</v>
      </c>
      <c r="R19" s="1" t="s">
        <v>44</v>
      </c>
      <c r="S19" s="1" t="s">
        <v>81</v>
      </c>
      <c r="T19" s="22" t="s">
        <v>4262</v>
      </c>
      <c r="U19" s="1" t="s">
        <v>13</v>
      </c>
      <c r="V19" s="1" t="s">
        <v>14</v>
      </c>
      <c r="W19" s="1" t="s">
        <v>44</v>
      </c>
      <c r="X19" s="1" t="s">
        <v>13</v>
      </c>
      <c r="Y19" s="22" t="s">
        <v>4262</v>
      </c>
      <c r="Z19" s="1" t="s">
        <v>13</v>
      </c>
      <c r="AA19" s="1" t="s">
        <v>44</v>
      </c>
      <c r="AB19" s="1" t="s">
        <v>44</v>
      </c>
      <c r="AC19" s="22" t="s">
        <v>4262</v>
      </c>
      <c r="AD19" s="22" t="s">
        <v>4262</v>
      </c>
      <c r="AE19" s="1" t="s">
        <v>70</v>
      </c>
    </row>
    <row r="20" spans="1:31" s="5" customFormat="1" ht="45" customHeight="1" x14ac:dyDescent="0.25">
      <c r="A20" s="1" t="s">
        <v>155</v>
      </c>
      <c r="B20" s="1" t="s">
        <v>9</v>
      </c>
      <c r="C20" s="1" t="s">
        <v>10</v>
      </c>
      <c r="D20" s="1" t="s">
        <v>186</v>
      </c>
      <c r="E20" s="1" t="s">
        <v>187</v>
      </c>
      <c r="F20" s="1">
        <v>33</v>
      </c>
      <c r="G20" s="1">
        <v>26</v>
      </c>
      <c r="H20" s="1">
        <v>78.790000000000006</v>
      </c>
      <c r="I20" s="15">
        <f t="shared" si="0"/>
        <v>99.333333333333329</v>
      </c>
      <c r="J20" s="1" t="s">
        <v>70</v>
      </c>
      <c r="K20" s="1" t="s">
        <v>13</v>
      </c>
      <c r="L20" s="1" t="s">
        <v>13</v>
      </c>
      <c r="M20" s="1" t="s">
        <v>13</v>
      </c>
      <c r="N20" s="1" t="s">
        <v>14</v>
      </c>
      <c r="O20" s="1" t="s">
        <v>13</v>
      </c>
      <c r="P20" s="1" t="s">
        <v>13</v>
      </c>
      <c r="Q20" s="1" t="s">
        <v>13</v>
      </c>
      <c r="R20" s="1" t="s">
        <v>13</v>
      </c>
      <c r="S20" s="1" t="s">
        <v>13</v>
      </c>
      <c r="T20" s="22" t="s">
        <v>4262</v>
      </c>
      <c r="U20" s="1" t="s">
        <v>13</v>
      </c>
      <c r="V20" s="1" t="s">
        <v>13</v>
      </c>
      <c r="W20" s="1" t="s">
        <v>13</v>
      </c>
      <c r="X20" s="1" t="s">
        <v>13</v>
      </c>
      <c r="Y20" s="22" t="s">
        <v>4262</v>
      </c>
      <c r="Z20" s="1" t="s">
        <v>13</v>
      </c>
      <c r="AA20" s="1" t="s">
        <v>13</v>
      </c>
      <c r="AB20" s="1" t="s">
        <v>13</v>
      </c>
      <c r="AC20" s="22" t="s">
        <v>4262</v>
      </c>
      <c r="AD20" s="22" t="s">
        <v>4262</v>
      </c>
      <c r="AE20" s="1" t="s">
        <v>13</v>
      </c>
    </row>
    <row r="21" spans="1:31" s="5" customFormat="1" ht="45" customHeight="1" x14ac:dyDescent="0.25">
      <c r="A21" s="1" t="s">
        <v>155</v>
      </c>
      <c r="B21" s="1" t="s">
        <v>9</v>
      </c>
      <c r="C21" s="1" t="s">
        <v>10</v>
      </c>
      <c r="D21" s="1" t="s">
        <v>188</v>
      </c>
      <c r="E21" s="1" t="s">
        <v>189</v>
      </c>
      <c r="F21" s="1">
        <v>8</v>
      </c>
      <c r="G21" s="1">
        <v>6</v>
      </c>
      <c r="H21" s="1">
        <v>75</v>
      </c>
      <c r="I21" s="15">
        <f t="shared" si="0"/>
        <v>97.944444444444443</v>
      </c>
      <c r="J21" s="1" t="s">
        <v>13</v>
      </c>
      <c r="K21" s="1" t="s">
        <v>13</v>
      </c>
      <c r="L21" s="1" t="s">
        <v>59</v>
      </c>
      <c r="M21" s="1" t="s">
        <v>13</v>
      </c>
      <c r="N21" s="1" t="s">
        <v>13</v>
      </c>
      <c r="O21" s="1" t="s">
        <v>13</v>
      </c>
      <c r="P21" s="1" t="s">
        <v>39</v>
      </c>
      <c r="Q21" s="1" t="s">
        <v>13</v>
      </c>
      <c r="R21" s="1" t="s">
        <v>13</v>
      </c>
      <c r="S21" s="1" t="s">
        <v>13</v>
      </c>
      <c r="T21" s="22" t="s">
        <v>4262</v>
      </c>
      <c r="U21" s="1" t="s">
        <v>13</v>
      </c>
      <c r="V21" s="1" t="s">
        <v>13</v>
      </c>
      <c r="W21" s="1" t="s">
        <v>13</v>
      </c>
      <c r="X21" s="1" t="s">
        <v>13</v>
      </c>
      <c r="Y21" s="22" t="s">
        <v>4262</v>
      </c>
      <c r="Z21" s="1" t="s">
        <v>13</v>
      </c>
      <c r="AA21" s="1" t="s">
        <v>13</v>
      </c>
      <c r="AB21" s="1" t="s">
        <v>13</v>
      </c>
      <c r="AC21" s="22" t="s">
        <v>4262</v>
      </c>
      <c r="AD21" s="22" t="s">
        <v>4262</v>
      </c>
      <c r="AE21" s="1" t="s">
        <v>13</v>
      </c>
    </row>
    <row r="22" spans="1:31" s="5" customFormat="1" ht="45" customHeight="1" x14ac:dyDescent="0.25">
      <c r="A22" s="1" t="s">
        <v>155</v>
      </c>
      <c r="B22" s="1" t="s">
        <v>9</v>
      </c>
      <c r="C22" s="1" t="s">
        <v>10</v>
      </c>
      <c r="D22" s="1" t="s">
        <v>190</v>
      </c>
      <c r="E22" s="1" t="s">
        <v>191</v>
      </c>
      <c r="F22" s="1">
        <v>39</v>
      </c>
      <c r="G22" s="1">
        <v>49</v>
      </c>
      <c r="H22" s="1">
        <v>125.64</v>
      </c>
      <c r="I22" s="15">
        <f t="shared" si="0"/>
        <v>85.555555555555543</v>
      </c>
      <c r="J22" s="1" t="s">
        <v>14</v>
      </c>
      <c r="K22" s="1" t="s">
        <v>29</v>
      </c>
      <c r="L22" s="1" t="s">
        <v>3457</v>
      </c>
      <c r="M22" s="1" t="s">
        <v>19</v>
      </c>
      <c r="N22" s="1" t="s">
        <v>3444</v>
      </c>
      <c r="O22" s="1" t="s">
        <v>18</v>
      </c>
      <c r="P22" s="1" t="s">
        <v>50</v>
      </c>
      <c r="Q22" s="1" t="s">
        <v>50</v>
      </c>
      <c r="R22" s="1" t="s">
        <v>14</v>
      </c>
      <c r="S22" s="1" t="s">
        <v>66</v>
      </c>
      <c r="T22" s="22" t="s">
        <v>4262</v>
      </c>
      <c r="U22" s="1" t="s">
        <v>18</v>
      </c>
      <c r="V22" s="1" t="s">
        <v>59</v>
      </c>
      <c r="W22" s="1" t="s">
        <v>18</v>
      </c>
      <c r="X22" s="1" t="s">
        <v>19</v>
      </c>
      <c r="Y22" s="22" t="s">
        <v>4262</v>
      </c>
      <c r="Z22" s="1" t="s">
        <v>48</v>
      </c>
      <c r="AA22" s="1" t="s">
        <v>14</v>
      </c>
      <c r="AB22" s="1" t="s">
        <v>15</v>
      </c>
      <c r="AC22" s="22" t="s">
        <v>4262</v>
      </c>
      <c r="AD22" s="22" t="s">
        <v>4262</v>
      </c>
      <c r="AE22" s="1" t="s">
        <v>50</v>
      </c>
    </row>
    <row r="23" spans="1:31" s="5" customFormat="1" ht="45" customHeight="1" x14ac:dyDescent="0.25">
      <c r="A23" s="1" t="s">
        <v>155</v>
      </c>
      <c r="B23" s="1" t="s">
        <v>9</v>
      </c>
      <c r="C23" s="1" t="s">
        <v>10</v>
      </c>
      <c r="D23" s="1" t="s">
        <v>193</v>
      </c>
      <c r="E23" s="1" t="s">
        <v>194</v>
      </c>
      <c r="F23" s="1">
        <v>22</v>
      </c>
      <c r="G23" s="1">
        <v>35</v>
      </c>
      <c r="H23" s="1">
        <v>159.09</v>
      </c>
      <c r="I23" s="15">
        <f t="shared" si="0"/>
        <v>53.222222222222236</v>
      </c>
      <c r="J23" s="1" t="s">
        <v>146</v>
      </c>
      <c r="K23" s="1" t="s">
        <v>91</v>
      </c>
      <c r="L23" s="1" t="s">
        <v>3467</v>
      </c>
      <c r="M23" s="1" t="s">
        <v>3467</v>
      </c>
      <c r="N23" s="1" t="s">
        <v>3467</v>
      </c>
      <c r="O23" s="1" t="s">
        <v>3468</v>
      </c>
      <c r="P23" s="1" t="s">
        <v>21</v>
      </c>
      <c r="Q23" s="1" t="s">
        <v>91</v>
      </c>
      <c r="R23" s="1" t="s">
        <v>3469</v>
      </c>
      <c r="S23" s="1" t="s">
        <v>3405</v>
      </c>
      <c r="T23" s="22" t="s">
        <v>4262</v>
      </c>
      <c r="U23" s="1" t="s">
        <v>3471</v>
      </c>
      <c r="V23" s="1" t="s">
        <v>3468</v>
      </c>
      <c r="W23" s="1" t="s">
        <v>3467</v>
      </c>
      <c r="X23" s="1" t="s">
        <v>3468</v>
      </c>
      <c r="Y23" s="22" t="s">
        <v>4262</v>
      </c>
      <c r="Z23" s="1" t="s">
        <v>3470</v>
      </c>
      <c r="AA23" s="1" t="s">
        <v>21</v>
      </c>
      <c r="AB23" s="1" t="s">
        <v>21</v>
      </c>
      <c r="AC23" s="22" t="s">
        <v>4262</v>
      </c>
      <c r="AD23" s="22" t="s">
        <v>4262</v>
      </c>
      <c r="AE23" s="1" t="s">
        <v>21</v>
      </c>
    </row>
    <row r="24" spans="1:31" s="5" customFormat="1" ht="45" customHeight="1" x14ac:dyDescent="0.25">
      <c r="A24" s="1" t="s">
        <v>155</v>
      </c>
      <c r="B24" s="1" t="s">
        <v>9</v>
      </c>
      <c r="C24" s="1" t="s">
        <v>10</v>
      </c>
      <c r="D24" s="1" t="s">
        <v>195</v>
      </c>
      <c r="E24" s="1" t="s">
        <v>196</v>
      </c>
      <c r="F24" s="1">
        <v>34</v>
      </c>
      <c r="G24" s="1">
        <v>38</v>
      </c>
      <c r="H24" s="1">
        <v>111.76</v>
      </c>
      <c r="I24" s="15">
        <f t="shared" si="0"/>
        <v>99</v>
      </c>
      <c r="J24" s="1" t="s">
        <v>15</v>
      </c>
      <c r="K24" s="1" t="s">
        <v>13</v>
      </c>
      <c r="L24" s="1" t="s">
        <v>13</v>
      </c>
      <c r="M24" s="1" t="s">
        <v>13</v>
      </c>
      <c r="N24" s="1" t="s">
        <v>48</v>
      </c>
      <c r="O24" s="1" t="s">
        <v>13</v>
      </c>
      <c r="P24" s="1" t="s">
        <v>13</v>
      </c>
      <c r="Q24" s="1" t="s">
        <v>13</v>
      </c>
      <c r="R24" s="1" t="s">
        <v>13</v>
      </c>
      <c r="S24" s="1" t="s">
        <v>13</v>
      </c>
      <c r="T24" s="22" t="s">
        <v>4262</v>
      </c>
      <c r="U24" s="1" t="s">
        <v>13</v>
      </c>
      <c r="V24" s="1" t="s">
        <v>13</v>
      </c>
      <c r="W24" s="1" t="s">
        <v>13</v>
      </c>
      <c r="X24" s="1" t="s">
        <v>13</v>
      </c>
      <c r="Y24" s="22" t="s">
        <v>4262</v>
      </c>
      <c r="Z24" s="1" t="s">
        <v>13</v>
      </c>
      <c r="AA24" s="1" t="s">
        <v>13</v>
      </c>
      <c r="AB24" s="1" t="s">
        <v>13</v>
      </c>
      <c r="AC24" s="22" t="s">
        <v>4262</v>
      </c>
      <c r="AD24" s="22" t="s">
        <v>4262</v>
      </c>
      <c r="AE24" s="1" t="s">
        <v>44</v>
      </c>
    </row>
    <row r="25" spans="1:31" s="5" customFormat="1" ht="45" customHeight="1" x14ac:dyDescent="0.25">
      <c r="A25" s="1" t="s">
        <v>155</v>
      </c>
      <c r="B25" s="1" t="s">
        <v>9</v>
      </c>
      <c r="C25" s="1" t="s">
        <v>10</v>
      </c>
      <c r="D25" s="1" t="s">
        <v>198</v>
      </c>
      <c r="E25" s="1" t="s">
        <v>199</v>
      </c>
      <c r="F25" s="1">
        <v>60</v>
      </c>
      <c r="G25" s="1">
        <v>27</v>
      </c>
      <c r="H25" s="1">
        <v>45</v>
      </c>
      <c r="I25" s="15">
        <f t="shared" si="0"/>
        <v>91.999999999999986</v>
      </c>
      <c r="J25" s="1" t="s">
        <v>14</v>
      </c>
      <c r="K25" s="1" t="s">
        <v>29</v>
      </c>
      <c r="L25" s="1" t="s">
        <v>19</v>
      </c>
      <c r="M25" s="1" t="s">
        <v>29</v>
      </c>
      <c r="N25" s="1" t="s">
        <v>50</v>
      </c>
      <c r="O25" s="1" t="s">
        <v>29</v>
      </c>
      <c r="P25" s="1" t="s">
        <v>70</v>
      </c>
      <c r="Q25" s="1" t="s">
        <v>19</v>
      </c>
      <c r="R25" s="1" t="s">
        <v>29</v>
      </c>
      <c r="S25" s="1" t="s">
        <v>40</v>
      </c>
      <c r="T25" s="22" t="s">
        <v>4262</v>
      </c>
      <c r="U25" s="1" t="s">
        <v>14</v>
      </c>
      <c r="V25" s="1" t="s">
        <v>14</v>
      </c>
      <c r="W25" s="1" t="s">
        <v>29</v>
      </c>
      <c r="X25" s="1" t="s">
        <v>14</v>
      </c>
      <c r="Y25" s="22" t="s">
        <v>4262</v>
      </c>
      <c r="Z25" s="1" t="s">
        <v>29</v>
      </c>
      <c r="AA25" s="1" t="s">
        <v>29</v>
      </c>
      <c r="AB25" s="1" t="s">
        <v>29</v>
      </c>
      <c r="AC25" s="22" t="s">
        <v>4262</v>
      </c>
      <c r="AD25" s="22" t="s">
        <v>4262</v>
      </c>
      <c r="AE25" s="1" t="s">
        <v>29</v>
      </c>
    </row>
    <row r="26" spans="1:31" s="5" customFormat="1" ht="45" customHeight="1" x14ac:dyDescent="0.25">
      <c r="A26" s="1" t="s">
        <v>155</v>
      </c>
      <c r="B26" s="1" t="s">
        <v>9</v>
      </c>
      <c r="C26" s="1" t="s">
        <v>10</v>
      </c>
      <c r="D26" s="1" t="s">
        <v>200</v>
      </c>
      <c r="E26" s="1" t="s">
        <v>201</v>
      </c>
      <c r="F26" s="1">
        <v>103</v>
      </c>
      <c r="G26" s="1">
        <v>93</v>
      </c>
      <c r="H26" s="1">
        <v>90.29</v>
      </c>
      <c r="I26" s="15">
        <f>(J26+K26+L26+M26+N26+O26+P26+Q26+R26+S26+U26+V26+W26+X26+Z26+AA26+AB26+AE26)*100/18</f>
        <v>90.277777777777771</v>
      </c>
      <c r="J26" s="1" t="s">
        <v>70</v>
      </c>
      <c r="K26" s="1" t="s">
        <v>45</v>
      </c>
      <c r="L26" s="1" t="s">
        <v>66</v>
      </c>
      <c r="M26" s="1" t="s">
        <v>19</v>
      </c>
      <c r="N26" s="1" t="s">
        <v>3458</v>
      </c>
      <c r="O26" s="1" t="s">
        <v>19</v>
      </c>
      <c r="P26" s="1" t="s">
        <v>45</v>
      </c>
      <c r="Q26" s="1" t="s">
        <v>29</v>
      </c>
      <c r="R26" s="1" t="s">
        <v>44</v>
      </c>
      <c r="S26" s="1" t="s">
        <v>3359</v>
      </c>
      <c r="T26" s="22" t="s">
        <v>4262</v>
      </c>
      <c r="U26" s="1" t="s">
        <v>69</v>
      </c>
      <c r="V26" s="1" t="s">
        <v>40</v>
      </c>
      <c r="W26" s="1" t="s">
        <v>29</v>
      </c>
      <c r="X26" s="1" t="s">
        <v>45</v>
      </c>
      <c r="Y26" s="22" t="s">
        <v>4262</v>
      </c>
      <c r="Z26" s="1" t="s">
        <v>45</v>
      </c>
      <c r="AA26" s="1" t="s">
        <v>44</v>
      </c>
      <c r="AB26" s="1" t="s">
        <v>68</v>
      </c>
      <c r="AC26" s="22" t="s">
        <v>4262</v>
      </c>
      <c r="AD26" s="22" t="s">
        <v>4262</v>
      </c>
      <c r="AE26" s="1" t="s">
        <v>45</v>
      </c>
    </row>
    <row r="27" spans="1:31" s="5" customFormat="1" ht="45" customHeight="1" x14ac:dyDescent="0.25">
      <c r="A27" s="1" t="s">
        <v>155</v>
      </c>
      <c r="B27" s="1" t="s">
        <v>9</v>
      </c>
      <c r="C27" s="1" t="s">
        <v>10</v>
      </c>
      <c r="D27" s="1" t="s">
        <v>202</v>
      </c>
      <c r="E27" s="1" t="s">
        <v>203</v>
      </c>
      <c r="F27" s="1">
        <v>8</v>
      </c>
      <c r="G27" s="1">
        <v>12</v>
      </c>
      <c r="H27" s="1">
        <v>150</v>
      </c>
      <c r="I27" s="15">
        <f t="shared" si="0"/>
        <v>87.5</v>
      </c>
      <c r="J27" s="1" t="s">
        <v>39</v>
      </c>
      <c r="K27" s="1" t="s">
        <v>14</v>
      </c>
      <c r="L27" s="1" t="s">
        <v>48</v>
      </c>
      <c r="M27" s="1" t="s">
        <v>59</v>
      </c>
      <c r="N27" s="1" t="s">
        <v>62</v>
      </c>
      <c r="O27" s="1" t="s">
        <v>14</v>
      </c>
      <c r="P27" s="1" t="s">
        <v>14</v>
      </c>
      <c r="Q27" s="1" t="s">
        <v>59</v>
      </c>
      <c r="R27" s="1" t="s">
        <v>14</v>
      </c>
      <c r="S27" s="1" t="s">
        <v>55</v>
      </c>
      <c r="T27" s="22" t="s">
        <v>4262</v>
      </c>
      <c r="U27" s="1" t="s">
        <v>48</v>
      </c>
      <c r="V27" s="1" t="s">
        <v>48</v>
      </c>
      <c r="W27" s="1" t="s">
        <v>14</v>
      </c>
      <c r="X27" s="1" t="s">
        <v>59</v>
      </c>
      <c r="Y27" s="22" t="s">
        <v>4262</v>
      </c>
      <c r="Z27" s="1" t="s">
        <v>14</v>
      </c>
      <c r="AA27" s="1" t="s">
        <v>14</v>
      </c>
      <c r="AB27" s="1" t="s">
        <v>14</v>
      </c>
      <c r="AC27" s="22" t="s">
        <v>4262</v>
      </c>
      <c r="AD27" s="22" t="s">
        <v>4262</v>
      </c>
      <c r="AE27" s="1" t="s">
        <v>14</v>
      </c>
    </row>
    <row r="28" spans="1:31" s="5" customFormat="1" ht="45" customHeight="1" x14ac:dyDescent="0.25">
      <c r="A28" s="1" t="s">
        <v>155</v>
      </c>
      <c r="B28" s="1" t="s">
        <v>9</v>
      </c>
      <c r="C28" s="1" t="s">
        <v>10</v>
      </c>
      <c r="D28" s="1" t="s">
        <v>204</v>
      </c>
      <c r="E28" s="1" t="s">
        <v>205</v>
      </c>
      <c r="F28" s="1">
        <v>10</v>
      </c>
      <c r="G28" s="1">
        <v>10</v>
      </c>
      <c r="H28" s="1">
        <v>100</v>
      </c>
      <c r="I28" s="15">
        <f t="shared" si="0"/>
        <v>100</v>
      </c>
      <c r="J28" s="1" t="s">
        <v>13</v>
      </c>
      <c r="K28" s="1" t="s">
        <v>13</v>
      </c>
      <c r="L28" s="1" t="s">
        <v>13</v>
      </c>
      <c r="M28" s="1" t="s">
        <v>13</v>
      </c>
      <c r="N28" s="1" t="s">
        <v>13</v>
      </c>
      <c r="O28" s="1" t="s">
        <v>13</v>
      </c>
      <c r="P28" s="1" t="s">
        <v>13</v>
      </c>
      <c r="Q28" s="1" t="s">
        <v>13</v>
      </c>
      <c r="R28" s="1" t="s">
        <v>13</v>
      </c>
      <c r="S28" s="1" t="s">
        <v>13</v>
      </c>
      <c r="T28" s="22" t="s">
        <v>4262</v>
      </c>
      <c r="U28" s="1" t="s">
        <v>13</v>
      </c>
      <c r="V28" s="1" t="s">
        <v>13</v>
      </c>
      <c r="W28" s="1" t="s">
        <v>13</v>
      </c>
      <c r="X28" s="1" t="s">
        <v>13</v>
      </c>
      <c r="Y28" s="22" t="s">
        <v>4262</v>
      </c>
      <c r="Z28" s="1" t="s">
        <v>13</v>
      </c>
      <c r="AA28" s="1" t="s">
        <v>13</v>
      </c>
      <c r="AB28" s="1" t="s">
        <v>13</v>
      </c>
      <c r="AC28" s="22" t="s">
        <v>4262</v>
      </c>
      <c r="AD28" s="22" t="s">
        <v>4262</v>
      </c>
      <c r="AE28" s="1" t="s">
        <v>13</v>
      </c>
    </row>
    <row r="29" spans="1:31" s="5" customFormat="1" ht="45" customHeight="1" x14ac:dyDescent="0.25">
      <c r="A29" s="1" t="s">
        <v>155</v>
      </c>
      <c r="B29" s="1" t="s">
        <v>9</v>
      </c>
      <c r="C29" s="1" t="s">
        <v>10</v>
      </c>
      <c r="D29" s="1" t="s">
        <v>206</v>
      </c>
      <c r="E29" s="1" t="s">
        <v>207</v>
      </c>
      <c r="F29" s="1">
        <v>76</v>
      </c>
      <c r="G29" s="1">
        <v>54</v>
      </c>
      <c r="H29" s="1">
        <v>71.05</v>
      </c>
      <c r="I29" s="15">
        <f t="shared" si="0"/>
        <v>96.166666666666686</v>
      </c>
      <c r="J29" s="1" t="s">
        <v>45</v>
      </c>
      <c r="K29" s="1" t="s">
        <v>13</v>
      </c>
      <c r="L29" s="1" t="s">
        <v>15</v>
      </c>
      <c r="M29" s="1" t="s">
        <v>69</v>
      </c>
      <c r="N29" s="1" t="s">
        <v>39</v>
      </c>
      <c r="O29" s="1" t="s">
        <v>70</v>
      </c>
      <c r="P29" s="1" t="s">
        <v>69</v>
      </c>
      <c r="Q29" s="1" t="s">
        <v>69</v>
      </c>
      <c r="R29" s="1" t="s">
        <v>13</v>
      </c>
      <c r="S29" s="1" t="s">
        <v>40</v>
      </c>
      <c r="T29" s="22" t="s">
        <v>4262</v>
      </c>
      <c r="U29" s="1" t="s">
        <v>70</v>
      </c>
      <c r="V29" s="1" t="s">
        <v>69</v>
      </c>
      <c r="W29" s="1" t="s">
        <v>69</v>
      </c>
      <c r="X29" s="1" t="s">
        <v>69</v>
      </c>
      <c r="Y29" s="22" t="s">
        <v>4262</v>
      </c>
      <c r="Z29" s="1" t="s">
        <v>13</v>
      </c>
      <c r="AA29" s="1" t="s">
        <v>69</v>
      </c>
      <c r="AB29" s="1" t="s">
        <v>69</v>
      </c>
      <c r="AC29" s="22" t="s">
        <v>4262</v>
      </c>
      <c r="AD29" s="22" t="s">
        <v>4262</v>
      </c>
      <c r="AE29" s="1" t="s">
        <v>70</v>
      </c>
    </row>
    <row r="30" spans="1:31" s="5" customFormat="1" ht="45" customHeight="1" x14ac:dyDescent="0.25">
      <c r="A30" s="1" t="s">
        <v>155</v>
      </c>
      <c r="B30" s="1" t="s">
        <v>9</v>
      </c>
      <c r="C30" s="1" t="s">
        <v>10</v>
      </c>
      <c r="D30" s="1" t="s">
        <v>208</v>
      </c>
      <c r="E30" s="1" t="s">
        <v>209</v>
      </c>
      <c r="F30" s="1">
        <v>145</v>
      </c>
      <c r="G30" s="1">
        <v>91</v>
      </c>
      <c r="H30" s="1">
        <v>62.76</v>
      </c>
      <c r="I30" s="15">
        <f t="shared" si="0"/>
        <v>95.000000000000014</v>
      </c>
      <c r="J30" s="1" t="s">
        <v>45</v>
      </c>
      <c r="K30" s="1" t="s">
        <v>69</v>
      </c>
      <c r="L30" s="1" t="s">
        <v>68</v>
      </c>
      <c r="M30" s="1" t="s">
        <v>44</v>
      </c>
      <c r="N30" s="1" t="s">
        <v>76</v>
      </c>
      <c r="O30" s="1" t="s">
        <v>40</v>
      </c>
      <c r="P30" s="1" t="s">
        <v>69</v>
      </c>
      <c r="Q30" s="1" t="s">
        <v>15</v>
      </c>
      <c r="R30" s="1" t="s">
        <v>70</v>
      </c>
      <c r="S30" s="1" t="s">
        <v>81</v>
      </c>
      <c r="T30" s="22" t="s">
        <v>4262</v>
      </c>
      <c r="U30" s="1" t="s">
        <v>45</v>
      </c>
      <c r="V30" s="1" t="s">
        <v>40</v>
      </c>
      <c r="W30" s="1" t="s">
        <v>69</v>
      </c>
      <c r="X30" s="1" t="s">
        <v>69</v>
      </c>
      <c r="Y30" s="22" t="s">
        <v>4262</v>
      </c>
      <c r="Z30" s="1" t="s">
        <v>69</v>
      </c>
      <c r="AA30" s="1" t="s">
        <v>69</v>
      </c>
      <c r="AB30" s="1" t="s">
        <v>69</v>
      </c>
      <c r="AC30" s="22" t="s">
        <v>4262</v>
      </c>
      <c r="AD30" s="22" t="s">
        <v>4262</v>
      </c>
      <c r="AE30" s="1" t="s">
        <v>69</v>
      </c>
    </row>
    <row r="31" spans="1:31" s="5" customFormat="1" ht="45" customHeight="1" x14ac:dyDescent="0.25">
      <c r="A31" s="1" t="s">
        <v>155</v>
      </c>
      <c r="B31" s="1" t="s">
        <v>9</v>
      </c>
      <c r="C31" s="1" t="s">
        <v>10</v>
      </c>
      <c r="D31" s="1" t="s">
        <v>210</v>
      </c>
      <c r="E31" s="1" t="s">
        <v>211</v>
      </c>
      <c r="F31" s="1">
        <v>299</v>
      </c>
      <c r="G31" s="1">
        <v>185</v>
      </c>
      <c r="H31" s="1">
        <v>61.87</v>
      </c>
      <c r="I31" s="15">
        <f t="shared" si="0"/>
        <v>98.5</v>
      </c>
      <c r="J31" s="1" t="s">
        <v>68</v>
      </c>
      <c r="K31" s="1" t="s">
        <v>68</v>
      </c>
      <c r="L31" s="1" t="s">
        <v>13</v>
      </c>
      <c r="M31" s="1" t="s">
        <v>68</v>
      </c>
      <c r="N31" s="1" t="s">
        <v>70</v>
      </c>
      <c r="O31" s="1" t="s">
        <v>70</v>
      </c>
      <c r="P31" s="1" t="s">
        <v>13</v>
      </c>
      <c r="Q31" s="1" t="s">
        <v>44</v>
      </c>
      <c r="R31" s="1" t="s">
        <v>69</v>
      </c>
      <c r="S31" s="1" t="s">
        <v>44</v>
      </c>
      <c r="T31" s="22" t="s">
        <v>4262</v>
      </c>
      <c r="U31" s="1" t="s">
        <v>68</v>
      </c>
      <c r="V31" s="1" t="s">
        <v>69</v>
      </c>
      <c r="W31" s="1" t="s">
        <v>69</v>
      </c>
      <c r="X31" s="1" t="s">
        <v>68</v>
      </c>
      <c r="Y31" s="22" t="s">
        <v>4262</v>
      </c>
      <c r="Z31" s="1" t="s">
        <v>68</v>
      </c>
      <c r="AA31" s="1" t="s">
        <v>13</v>
      </c>
      <c r="AB31" s="1" t="s">
        <v>13</v>
      </c>
      <c r="AC31" s="22" t="s">
        <v>4262</v>
      </c>
      <c r="AD31" s="22" t="s">
        <v>4262</v>
      </c>
      <c r="AE31" s="1" t="s">
        <v>68</v>
      </c>
    </row>
    <row r="32" spans="1:31" s="5" customFormat="1" ht="45" customHeight="1" x14ac:dyDescent="0.25">
      <c r="A32" s="1" t="s">
        <v>155</v>
      </c>
      <c r="B32" s="1" t="s">
        <v>9</v>
      </c>
      <c r="C32" s="1" t="s">
        <v>10</v>
      </c>
      <c r="D32" s="1" t="s">
        <v>1397</v>
      </c>
      <c r="E32" s="1" t="s">
        <v>3460</v>
      </c>
      <c r="F32" s="1">
        <v>10</v>
      </c>
      <c r="G32" s="1">
        <v>11</v>
      </c>
      <c r="H32" s="1">
        <v>110</v>
      </c>
      <c r="I32" s="15">
        <f t="shared" si="0"/>
        <v>100</v>
      </c>
      <c r="J32" s="1" t="s">
        <v>13</v>
      </c>
      <c r="K32" s="1" t="s">
        <v>13</v>
      </c>
      <c r="L32" s="1" t="s">
        <v>13</v>
      </c>
      <c r="M32" s="1" t="s">
        <v>13</v>
      </c>
      <c r="N32" s="1" t="s">
        <v>13</v>
      </c>
      <c r="O32" s="1" t="s">
        <v>13</v>
      </c>
      <c r="P32" s="1" t="s">
        <v>13</v>
      </c>
      <c r="Q32" s="1" t="s">
        <v>13</v>
      </c>
      <c r="R32" s="1" t="s">
        <v>13</v>
      </c>
      <c r="S32" s="1" t="s">
        <v>13</v>
      </c>
      <c r="T32" s="22" t="s">
        <v>4262</v>
      </c>
      <c r="U32" s="1" t="s">
        <v>13</v>
      </c>
      <c r="V32" s="1" t="s">
        <v>13</v>
      </c>
      <c r="W32" s="1" t="s">
        <v>13</v>
      </c>
      <c r="X32" s="1" t="s">
        <v>13</v>
      </c>
      <c r="Y32" s="22" t="s">
        <v>4262</v>
      </c>
      <c r="Z32" s="1" t="s">
        <v>13</v>
      </c>
      <c r="AA32" s="1" t="s">
        <v>13</v>
      </c>
      <c r="AB32" s="1" t="s">
        <v>13</v>
      </c>
      <c r="AC32" s="22" t="s">
        <v>4262</v>
      </c>
      <c r="AD32" s="22" t="s">
        <v>4262</v>
      </c>
      <c r="AE32" s="1" t="s">
        <v>13</v>
      </c>
    </row>
    <row r="33" spans="1:31" s="5" customFormat="1" ht="45" customHeight="1" x14ac:dyDescent="0.25">
      <c r="A33" s="28" t="s">
        <v>155</v>
      </c>
      <c r="B33" s="28" t="s">
        <v>9</v>
      </c>
      <c r="C33" s="28" t="s">
        <v>10</v>
      </c>
      <c r="D33" s="28" t="s">
        <v>1325</v>
      </c>
      <c r="E33" s="28" t="s">
        <v>3461</v>
      </c>
      <c r="F33" s="28">
        <v>6</v>
      </c>
      <c r="G33" s="28">
        <v>6</v>
      </c>
      <c r="H33" s="28">
        <v>100</v>
      </c>
      <c r="I33" s="15">
        <f t="shared" si="0"/>
        <v>94.333333333333329</v>
      </c>
      <c r="J33" s="28" t="s">
        <v>13</v>
      </c>
      <c r="K33" s="28" t="s">
        <v>13</v>
      </c>
      <c r="L33" s="28" t="s">
        <v>59</v>
      </c>
      <c r="M33" s="28" t="s">
        <v>59</v>
      </c>
      <c r="N33" s="28" t="s">
        <v>13</v>
      </c>
      <c r="O33" s="28" t="s">
        <v>59</v>
      </c>
      <c r="P33" s="28" t="s">
        <v>59</v>
      </c>
      <c r="Q33" s="28" t="s">
        <v>13</v>
      </c>
      <c r="R33" s="28" t="s">
        <v>13</v>
      </c>
      <c r="S33" s="28" t="s">
        <v>13</v>
      </c>
      <c r="T33" s="22" t="s">
        <v>4262</v>
      </c>
      <c r="U33" s="28" t="s">
        <v>59</v>
      </c>
      <c r="V33" s="28" t="s">
        <v>59</v>
      </c>
      <c r="W33" s="28" t="s">
        <v>13</v>
      </c>
      <c r="X33" s="28" t="s">
        <v>13</v>
      </c>
      <c r="Y33" s="22" t="s">
        <v>4262</v>
      </c>
      <c r="Z33" s="28" t="s">
        <v>13</v>
      </c>
      <c r="AA33" s="28" t="s">
        <v>13</v>
      </c>
      <c r="AB33" s="28" t="s">
        <v>13</v>
      </c>
      <c r="AC33" s="22" t="s">
        <v>4262</v>
      </c>
      <c r="AD33" s="22" t="s">
        <v>4262</v>
      </c>
      <c r="AE33" s="28" t="s">
        <v>13</v>
      </c>
    </row>
    <row r="34" spans="1:31" ht="45" customHeight="1" x14ac:dyDescent="0.25">
      <c r="A34" s="1" t="s">
        <v>155</v>
      </c>
      <c r="B34" s="1" t="s">
        <v>1191</v>
      </c>
      <c r="C34" s="1" t="s">
        <v>499</v>
      </c>
      <c r="D34" s="1" t="s">
        <v>1323</v>
      </c>
      <c r="E34" s="1" t="s">
        <v>1324</v>
      </c>
      <c r="F34" s="1">
        <v>64</v>
      </c>
      <c r="G34" s="1">
        <v>46</v>
      </c>
      <c r="H34" s="1">
        <v>71.88</v>
      </c>
      <c r="I34" s="4">
        <f>(J34+K34+L34+M34+N34+O34+P34+Q34+R34+S34+T34+U34+V34+W34+X34+Z34+AA34+AB34+AC34+AD34+AE34)*100/22</f>
        <v>90.954545454545467</v>
      </c>
      <c r="J34" s="1" t="s">
        <v>13</v>
      </c>
      <c r="K34" s="1" t="s">
        <v>69</v>
      </c>
      <c r="L34" s="1" t="s">
        <v>69</v>
      </c>
      <c r="M34" s="1" t="s">
        <v>29</v>
      </c>
      <c r="N34" s="1" t="s">
        <v>72</v>
      </c>
      <c r="O34" s="1" t="s">
        <v>48</v>
      </c>
      <c r="P34" s="1" t="s">
        <v>29</v>
      </c>
      <c r="Q34" s="1" t="s">
        <v>45</v>
      </c>
      <c r="R34" s="1" t="s">
        <v>29</v>
      </c>
      <c r="S34" s="1" t="s">
        <v>48</v>
      </c>
      <c r="T34" s="1" t="s">
        <v>69</v>
      </c>
      <c r="U34" s="1" t="s">
        <v>29</v>
      </c>
      <c r="V34" s="1" t="s">
        <v>29</v>
      </c>
      <c r="W34" s="1" t="s">
        <v>45</v>
      </c>
      <c r="X34" s="1" t="s">
        <v>13</v>
      </c>
      <c r="Y34" s="1" t="s">
        <v>69</v>
      </c>
      <c r="Z34" s="1" t="s">
        <v>69</v>
      </c>
      <c r="AA34" s="1" t="s">
        <v>69</v>
      </c>
      <c r="AB34" s="1" t="s">
        <v>13</v>
      </c>
      <c r="AC34" s="1" t="s">
        <v>69</v>
      </c>
      <c r="AD34" s="1" t="s">
        <v>13</v>
      </c>
      <c r="AE34" s="1" t="s">
        <v>48</v>
      </c>
    </row>
    <row r="35" spans="1:31" ht="45" customHeight="1" x14ac:dyDescent="0.25">
      <c r="A35" s="1" t="s">
        <v>155</v>
      </c>
      <c r="B35" s="1" t="s">
        <v>1191</v>
      </c>
      <c r="C35" s="1" t="s">
        <v>499</v>
      </c>
      <c r="D35" s="1" t="s">
        <v>1325</v>
      </c>
      <c r="E35" s="1" t="s">
        <v>1326</v>
      </c>
      <c r="F35" s="1">
        <v>4</v>
      </c>
      <c r="G35" s="1">
        <v>5</v>
      </c>
      <c r="H35" s="1">
        <v>125</v>
      </c>
      <c r="I35" s="4">
        <f t="shared" ref="I35:I73" si="1">(J35+K35+L35+M35+N35+O35+P35+Q35+R35+S35+T35+U35+V35+W35+X35+Z35+AA35+AB35+AC35+AD35+AE35)*100/22</f>
        <v>90</v>
      </c>
      <c r="J35" s="1" t="s">
        <v>13</v>
      </c>
      <c r="K35" s="1" t="s">
        <v>13</v>
      </c>
      <c r="L35" s="1" t="s">
        <v>13</v>
      </c>
      <c r="M35" s="1" t="s">
        <v>39</v>
      </c>
      <c r="N35" s="1" t="s">
        <v>13</v>
      </c>
      <c r="O35" s="1" t="s">
        <v>13</v>
      </c>
      <c r="P35" s="1" t="s">
        <v>39</v>
      </c>
      <c r="Q35" s="1" t="s">
        <v>39</v>
      </c>
      <c r="R35" s="1" t="s">
        <v>39</v>
      </c>
      <c r="S35" s="1" t="s">
        <v>39</v>
      </c>
      <c r="T35" s="1" t="s">
        <v>13</v>
      </c>
      <c r="U35" s="1" t="s">
        <v>13</v>
      </c>
      <c r="V35" s="1" t="s">
        <v>13</v>
      </c>
      <c r="W35" s="1" t="s">
        <v>13</v>
      </c>
      <c r="X35" s="1" t="s">
        <v>13</v>
      </c>
      <c r="Y35" s="1" t="s">
        <v>13</v>
      </c>
      <c r="Z35" s="1" t="s">
        <v>13</v>
      </c>
      <c r="AA35" s="1" t="s">
        <v>13</v>
      </c>
      <c r="AB35" s="1" t="s">
        <v>13</v>
      </c>
      <c r="AC35" s="1" t="s">
        <v>13</v>
      </c>
      <c r="AD35" s="1" t="s">
        <v>13</v>
      </c>
      <c r="AE35" s="1" t="s">
        <v>39</v>
      </c>
    </row>
    <row r="36" spans="1:31" ht="45" customHeight="1" x14ac:dyDescent="0.25">
      <c r="A36" s="1" t="s">
        <v>155</v>
      </c>
      <c r="B36" s="1" t="s">
        <v>1191</v>
      </c>
      <c r="C36" s="1" t="s">
        <v>499</v>
      </c>
      <c r="D36" s="1" t="s">
        <v>1327</v>
      </c>
      <c r="E36" s="1" t="s">
        <v>1328</v>
      </c>
      <c r="F36" s="1">
        <v>96</v>
      </c>
      <c r="G36" s="1">
        <v>97</v>
      </c>
      <c r="H36" s="1">
        <v>101.04</v>
      </c>
      <c r="I36" s="4">
        <f t="shared" si="1"/>
        <v>94.090909090909065</v>
      </c>
      <c r="J36" s="1" t="s">
        <v>69</v>
      </c>
      <c r="K36" s="1" t="s">
        <v>13</v>
      </c>
      <c r="L36" s="1" t="s">
        <v>68</v>
      </c>
      <c r="M36" s="1" t="s">
        <v>68</v>
      </c>
      <c r="N36" s="1" t="s">
        <v>68</v>
      </c>
      <c r="O36" s="1" t="s">
        <v>44</v>
      </c>
      <c r="P36" s="1" t="s">
        <v>68</v>
      </c>
      <c r="Q36" s="1" t="s">
        <v>70</v>
      </c>
      <c r="R36" s="1" t="s">
        <v>44</v>
      </c>
      <c r="S36" s="1" t="s">
        <v>70</v>
      </c>
      <c r="T36" s="1" t="s">
        <v>68</v>
      </c>
      <c r="U36" s="1" t="s">
        <v>68</v>
      </c>
      <c r="V36" s="1" t="s">
        <v>68</v>
      </c>
      <c r="W36" s="1" t="s">
        <v>13</v>
      </c>
      <c r="X36" s="1" t="s">
        <v>13</v>
      </c>
      <c r="Y36" s="1" t="s">
        <v>68</v>
      </c>
      <c r="Z36" s="1" t="s">
        <v>68</v>
      </c>
      <c r="AA36" s="1" t="s">
        <v>68</v>
      </c>
      <c r="AB36" s="1" t="s">
        <v>68</v>
      </c>
      <c r="AC36" s="1" t="s">
        <v>68</v>
      </c>
      <c r="AD36" s="1" t="s">
        <v>69</v>
      </c>
      <c r="AE36" s="1" t="s">
        <v>68</v>
      </c>
    </row>
    <row r="37" spans="1:31" ht="45" customHeight="1" x14ac:dyDescent="0.25">
      <c r="A37" s="1" t="s">
        <v>155</v>
      </c>
      <c r="B37" s="1" t="s">
        <v>1191</v>
      </c>
      <c r="C37" s="1" t="s">
        <v>499</v>
      </c>
      <c r="D37" s="1" t="s">
        <v>1329</v>
      </c>
      <c r="E37" s="1" t="s">
        <v>1330</v>
      </c>
      <c r="F37" s="1">
        <v>9</v>
      </c>
      <c r="G37" s="1">
        <v>9</v>
      </c>
      <c r="H37" s="1">
        <v>100</v>
      </c>
      <c r="I37" s="4">
        <f t="shared" si="1"/>
        <v>92.772727272727266</v>
      </c>
      <c r="J37" s="1" t="s">
        <v>13</v>
      </c>
      <c r="K37" s="1" t="s">
        <v>50</v>
      </c>
      <c r="L37" s="1" t="s">
        <v>13</v>
      </c>
      <c r="M37" s="1" t="s">
        <v>13</v>
      </c>
      <c r="N37" s="1" t="s">
        <v>62</v>
      </c>
      <c r="O37" s="1" t="s">
        <v>13</v>
      </c>
      <c r="P37" s="1" t="s">
        <v>13</v>
      </c>
      <c r="Q37" s="1" t="s">
        <v>13</v>
      </c>
      <c r="R37" s="1" t="s">
        <v>13</v>
      </c>
      <c r="S37" s="1" t="s">
        <v>50</v>
      </c>
      <c r="T37" s="1" t="s">
        <v>13</v>
      </c>
      <c r="U37" s="1" t="s">
        <v>13</v>
      </c>
      <c r="V37" s="1" t="s">
        <v>13</v>
      </c>
      <c r="W37" s="1" t="s">
        <v>13</v>
      </c>
      <c r="X37" s="1" t="s">
        <v>13</v>
      </c>
      <c r="Y37" s="1" t="s">
        <v>13</v>
      </c>
      <c r="Z37" s="1" t="s">
        <v>13</v>
      </c>
      <c r="AA37" s="1" t="s">
        <v>13</v>
      </c>
      <c r="AB37" s="1" t="s">
        <v>13</v>
      </c>
      <c r="AC37" s="1" t="s">
        <v>13</v>
      </c>
      <c r="AD37" s="1" t="s">
        <v>13</v>
      </c>
      <c r="AE37" s="1" t="s">
        <v>13</v>
      </c>
    </row>
    <row r="38" spans="1:31" ht="45" customHeight="1" x14ac:dyDescent="0.25">
      <c r="A38" s="1" t="s">
        <v>155</v>
      </c>
      <c r="B38" s="1" t="s">
        <v>1191</v>
      </c>
      <c r="C38" s="1" t="s">
        <v>499</v>
      </c>
      <c r="D38" s="1" t="s">
        <v>1331</v>
      </c>
      <c r="E38" s="1" t="s">
        <v>1332</v>
      </c>
      <c r="F38" s="1">
        <v>6</v>
      </c>
      <c r="G38" s="1">
        <v>6</v>
      </c>
      <c r="H38" s="1">
        <v>100</v>
      </c>
      <c r="I38" s="4">
        <f t="shared" si="1"/>
        <v>95.454545454545453</v>
      </c>
      <c r="J38" s="1" t="s">
        <v>13</v>
      </c>
      <c r="K38" s="1" t="s">
        <v>13</v>
      </c>
      <c r="L38" s="1" t="s">
        <v>13</v>
      </c>
      <c r="M38" s="1" t="s">
        <v>13</v>
      </c>
      <c r="N38" s="1" t="s">
        <v>13</v>
      </c>
      <c r="O38" s="1" t="s">
        <v>13</v>
      </c>
      <c r="P38" s="1" t="s">
        <v>13</v>
      </c>
      <c r="Q38" s="1" t="s">
        <v>13</v>
      </c>
      <c r="R38" s="1" t="s">
        <v>13</v>
      </c>
      <c r="S38" s="1" t="s">
        <v>13</v>
      </c>
      <c r="T38" s="1" t="s">
        <v>13</v>
      </c>
      <c r="U38" s="1" t="s">
        <v>13</v>
      </c>
      <c r="V38" s="1" t="s">
        <v>13</v>
      </c>
      <c r="W38" s="1" t="s">
        <v>13</v>
      </c>
      <c r="X38" s="1" t="s">
        <v>13</v>
      </c>
      <c r="Y38" s="1" t="s">
        <v>13</v>
      </c>
      <c r="Z38" s="1" t="s">
        <v>13</v>
      </c>
      <c r="AA38" s="1" t="s">
        <v>13</v>
      </c>
      <c r="AB38" s="1" t="s">
        <v>13</v>
      </c>
      <c r="AC38" s="1" t="s">
        <v>13</v>
      </c>
      <c r="AD38" s="1" t="s">
        <v>13</v>
      </c>
      <c r="AE38" s="1" t="s">
        <v>13</v>
      </c>
    </row>
    <row r="39" spans="1:31" ht="45" customHeight="1" x14ac:dyDescent="0.25">
      <c r="A39" s="1" t="s">
        <v>155</v>
      </c>
      <c r="B39" s="1" t="s">
        <v>1191</v>
      </c>
      <c r="C39" s="1" t="s">
        <v>499</v>
      </c>
      <c r="D39" s="1" t="s">
        <v>1333</v>
      </c>
      <c r="E39" s="1" t="s">
        <v>1334</v>
      </c>
      <c r="F39" s="1">
        <v>48</v>
      </c>
      <c r="G39" s="1">
        <v>45</v>
      </c>
      <c r="H39" s="1">
        <v>93.75</v>
      </c>
      <c r="I39" s="4">
        <f t="shared" si="1"/>
        <v>79.318181818181827</v>
      </c>
      <c r="J39" s="1" t="s">
        <v>22</v>
      </c>
      <c r="K39" s="1" t="s">
        <v>14</v>
      </c>
      <c r="L39" s="1" t="s">
        <v>72</v>
      </c>
      <c r="M39" s="1" t="s">
        <v>76</v>
      </c>
      <c r="N39" s="1" t="s">
        <v>3404</v>
      </c>
      <c r="O39" s="1" t="s">
        <v>76</v>
      </c>
      <c r="P39" s="1" t="s">
        <v>3358</v>
      </c>
      <c r="Q39" s="1" t="s">
        <v>66</v>
      </c>
      <c r="R39" s="1" t="s">
        <v>22</v>
      </c>
      <c r="S39" s="1" t="s">
        <v>3356</v>
      </c>
      <c r="T39" s="1" t="s">
        <v>18</v>
      </c>
      <c r="U39" s="1" t="s">
        <v>55</v>
      </c>
      <c r="V39" s="1" t="s">
        <v>63</v>
      </c>
      <c r="W39" s="1" t="s">
        <v>18</v>
      </c>
      <c r="X39" s="1" t="s">
        <v>19</v>
      </c>
      <c r="Y39" s="1" t="s">
        <v>59</v>
      </c>
      <c r="Z39" s="1" t="s">
        <v>19</v>
      </c>
      <c r="AA39" s="1" t="s">
        <v>29</v>
      </c>
      <c r="AB39" s="1" t="s">
        <v>29</v>
      </c>
      <c r="AC39" s="1" t="s">
        <v>81</v>
      </c>
      <c r="AD39" s="1" t="s">
        <v>76</v>
      </c>
      <c r="AE39" s="1" t="s">
        <v>81</v>
      </c>
    </row>
    <row r="40" spans="1:31" ht="45" customHeight="1" x14ac:dyDescent="0.25">
      <c r="A40" s="1" t="s">
        <v>155</v>
      </c>
      <c r="B40" s="1" t="s">
        <v>1191</v>
      </c>
      <c r="C40" s="1" t="s">
        <v>499</v>
      </c>
      <c r="D40" s="1" t="s">
        <v>1335</v>
      </c>
      <c r="E40" s="1" t="s">
        <v>1336</v>
      </c>
      <c r="F40" s="1">
        <v>685</v>
      </c>
      <c r="G40" s="1">
        <v>346</v>
      </c>
      <c r="H40" s="1">
        <v>50.51</v>
      </c>
      <c r="I40" s="4">
        <f t="shared" si="1"/>
        <v>84.227272727272734</v>
      </c>
      <c r="J40" s="1" t="s">
        <v>15</v>
      </c>
      <c r="K40" s="1" t="s">
        <v>45</v>
      </c>
      <c r="L40" s="1" t="s">
        <v>48</v>
      </c>
      <c r="M40" s="1" t="s">
        <v>63</v>
      </c>
      <c r="N40" s="1" t="s">
        <v>192</v>
      </c>
      <c r="O40" s="1" t="s">
        <v>19</v>
      </c>
      <c r="P40" s="1" t="s">
        <v>76</v>
      </c>
      <c r="Q40" s="1" t="s">
        <v>18</v>
      </c>
      <c r="R40" s="1" t="s">
        <v>40</v>
      </c>
      <c r="S40" s="1" t="s">
        <v>59</v>
      </c>
      <c r="T40" s="1" t="s">
        <v>48</v>
      </c>
      <c r="U40" s="1" t="s">
        <v>50</v>
      </c>
      <c r="V40" s="1" t="s">
        <v>59</v>
      </c>
      <c r="W40" s="1" t="s">
        <v>72</v>
      </c>
      <c r="X40" s="1" t="s">
        <v>29</v>
      </c>
      <c r="Y40" s="1" t="s">
        <v>72</v>
      </c>
      <c r="Z40" s="1" t="s">
        <v>19</v>
      </c>
      <c r="AA40" s="1" t="s">
        <v>14</v>
      </c>
      <c r="AB40" s="1" t="s">
        <v>29</v>
      </c>
      <c r="AC40" s="1" t="s">
        <v>50</v>
      </c>
      <c r="AD40" s="1" t="s">
        <v>14</v>
      </c>
      <c r="AE40" s="1" t="s">
        <v>48</v>
      </c>
    </row>
    <row r="41" spans="1:31" ht="45" customHeight="1" x14ac:dyDescent="0.25">
      <c r="A41" s="1" t="s">
        <v>155</v>
      </c>
      <c r="B41" s="1" t="s">
        <v>1191</v>
      </c>
      <c r="C41" s="1" t="s">
        <v>499</v>
      </c>
      <c r="D41" s="1" t="s">
        <v>1337</v>
      </c>
      <c r="E41" s="1" t="s">
        <v>1338</v>
      </c>
      <c r="F41" s="1">
        <v>357</v>
      </c>
      <c r="G41" s="1">
        <v>239</v>
      </c>
      <c r="H41" s="1">
        <v>66.95</v>
      </c>
      <c r="I41" s="4">
        <f t="shared" si="1"/>
        <v>83.499999999999986</v>
      </c>
      <c r="J41" s="1" t="s">
        <v>15</v>
      </c>
      <c r="K41" s="1" t="s">
        <v>14</v>
      </c>
      <c r="L41" s="1" t="s">
        <v>72</v>
      </c>
      <c r="M41" s="1" t="s">
        <v>81</v>
      </c>
      <c r="N41" s="1" t="s">
        <v>192</v>
      </c>
      <c r="O41" s="1" t="s">
        <v>72</v>
      </c>
      <c r="P41" s="1" t="s">
        <v>72</v>
      </c>
      <c r="Q41" s="1" t="s">
        <v>81</v>
      </c>
      <c r="R41" s="1" t="s">
        <v>18</v>
      </c>
      <c r="S41" s="1" t="s">
        <v>66</v>
      </c>
      <c r="T41" s="1" t="s">
        <v>70</v>
      </c>
      <c r="U41" s="1" t="s">
        <v>72</v>
      </c>
      <c r="V41" s="1" t="s">
        <v>3361</v>
      </c>
      <c r="W41" s="1" t="s">
        <v>50</v>
      </c>
      <c r="X41" s="1" t="s">
        <v>15</v>
      </c>
      <c r="Y41" s="1" t="s">
        <v>22</v>
      </c>
      <c r="Z41" s="1" t="s">
        <v>40</v>
      </c>
      <c r="AA41" s="1" t="s">
        <v>15</v>
      </c>
      <c r="AB41" s="1" t="s">
        <v>70</v>
      </c>
      <c r="AC41" s="1" t="s">
        <v>40</v>
      </c>
      <c r="AD41" s="1" t="s">
        <v>18</v>
      </c>
      <c r="AE41" s="1" t="s">
        <v>48</v>
      </c>
    </row>
    <row r="42" spans="1:31" ht="45" customHeight="1" x14ac:dyDescent="0.25">
      <c r="A42" s="1" t="s">
        <v>155</v>
      </c>
      <c r="B42" s="1" t="s">
        <v>1191</v>
      </c>
      <c r="C42" s="1" t="s">
        <v>499</v>
      </c>
      <c r="D42" s="1" t="s">
        <v>1339</v>
      </c>
      <c r="E42" s="1" t="s">
        <v>3462</v>
      </c>
      <c r="F42" s="1">
        <v>302</v>
      </c>
      <c r="G42" s="1">
        <v>144</v>
      </c>
      <c r="H42" s="1">
        <v>47.68</v>
      </c>
      <c r="I42" s="4">
        <f t="shared" si="1"/>
        <v>82.590909090909079</v>
      </c>
      <c r="J42" s="1" t="s">
        <v>40</v>
      </c>
      <c r="K42" s="1" t="s">
        <v>14</v>
      </c>
      <c r="L42" s="1" t="s">
        <v>3361</v>
      </c>
      <c r="M42" s="1" t="s">
        <v>81</v>
      </c>
      <c r="N42" s="1" t="s">
        <v>30</v>
      </c>
      <c r="O42" s="1" t="s">
        <v>76</v>
      </c>
      <c r="P42" s="1" t="s">
        <v>39</v>
      </c>
      <c r="Q42" s="1" t="s">
        <v>81</v>
      </c>
      <c r="R42" s="1" t="s">
        <v>81</v>
      </c>
      <c r="S42" s="1" t="s">
        <v>63</v>
      </c>
      <c r="T42" s="1" t="s">
        <v>14</v>
      </c>
      <c r="U42" s="1" t="s">
        <v>14</v>
      </c>
      <c r="V42" s="1" t="s">
        <v>81</v>
      </c>
      <c r="W42" s="1" t="s">
        <v>76</v>
      </c>
      <c r="X42" s="1" t="s">
        <v>40</v>
      </c>
      <c r="Y42" s="1" t="s">
        <v>3404</v>
      </c>
      <c r="Z42" s="1" t="s">
        <v>50</v>
      </c>
      <c r="AA42" s="1" t="s">
        <v>48</v>
      </c>
      <c r="AB42" s="1" t="s">
        <v>48</v>
      </c>
      <c r="AC42" s="1" t="s">
        <v>48</v>
      </c>
      <c r="AD42" s="1" t="s">
        <v>19</v>
      </c>
      <c r="AE42" s="1" t="s">
        <v>48</v>
      </c>
    </row>
    <row r="43" spans="1:31" ht="45" customHeight="1" x14ac:dyDescent="0.25">
      <c r="A43" s="1" t="s">
        <v>155</v>
      </c>
      <c r="B43" s="1" t="s">
        <v>1191</v>
      </c>
      <c r="C43" s="1" t="s">
        <v>499</v>
      </c>
      <c r="D43" s="1" t="s">
        <v>1340</v>
      </c>
      <c r="E43" s="1" t="s">
        <v>3463</v>
      </c>
      <c r="F43" s="1">
        <v>784</v>
      </c>
      <c r="G43" s="1">
        <v>357</v>
      </c>
      <c r="H43" s="1">
        <v>45.54</v>
      </c>
      <c r="I43" s="4">
        <f t="shared" si="1"/>
        <v>76.454545454545453</v>
      </c>
      <c r="J43" s="1" t="s">
        <v>40</v>
      </c>
      <c r="K43" s="1" t="s">
        <v>19</v>
      </c>
      <c r="L43" s="1" t="s">
        <v>55</v>
      </c>
      <c r="M43" s="1" t="s">
        <v>79</v>
      </c>
      <c r="N43" s="1" t="s">
        <v>3467</v>
      </c>
      <c r="O43" s="1" t="s">
        <v>3360</v>
      </c>
      <c r="P43" s="1" t="s">
        <v>330</v>
      </c>
      <c r="Q43" s="1" t="s">
        <v>3404</v>
      </c>
      <c r="R43" s="1" t="s">
        <v>3361</v>
      </c>
      <c r="S43" s="1" t="s">
        <v>3470</v>
      </c>
      <c r="T43" s="1" t="s">
        <v>14</v>
      </c>
      <c r="U43" s="1" t="s">
        <v>55</v>
      </c>
      <c r="V43" s="1" t="s">
        <v>3359</v>
      </c>
      <c r="W43" s="1" t="s">
        <v>18</v>
      </c>
      <c r="X43" s="1" t="s">
        <v>40</v>
      </c>
      <c r="Y43" s="1" t="s">
        <v>79</v>
      </c>
      <c r="Z43" s="1" t="s">
        <v>72</v>
      </c>
      <c r="AA43" s="1" t="s">
        <v>76</v>
      </c>
      <c r="AB43" s="1" t="s">
        <v>40</v>
      </c>
      <c r="AC43" s="1" t="s">
        <v>40</v>
      </c>
      <c r="AD43" s="1" t="s">
        <v>76</v>
      </c>
      <c r="AE43" s="1" t="s">
        <v>19</v>
      </c>
    </row>
    <row r="44" spans="1:31" ht="45" customHeight="1" x14ac:dyDescent="0.25">
      <c r="A44" s="1" t="s">
        <v>155</v>
      </c>
      <c r="B44" s="1" t="s">
        <v>1191</v>
      </c>
      <c r="C44" s="1" t="s">
        <v>499</v>
      </c>
      <c r="D44" s="1" t="s">
        <v>1341</v>
      </c>
      <c r="E44" s="1" t="s">
        <v>1342</v>
      </c>
      <c r="F44" s="1">
        <v>70</v>
      </c>
      <c r="G44" s="1">
        <v>66</v>
      </c>
      <c r="H44" s="1">
        <v>94.29</v>
      </c>
      <c r="I44" s="4">
        <f t="shared" si="1"/>
        <v>86.636363636363626</v>
      </c>
      <c r="J44" s="1" t="s">
        <v>14</v>
      </c>
      <c r="K44" s="1" t="s">
        <v>45</v>
      </c>
      <c r="L44" s="1" t="s">
        <v>81</v>
      </c>
      <c r="M44" s="1" t="s">
        <v>14</v>
      </c>
      <c r="N44" s="1" t="s">
        <v>76</v>
      </c>
      <c r="O44" s="1" t="s">
        <v>72</v>
      </c>
      <c r="P44" s="1" t="s">
        <v>15</v>
      </c>
      <c r="Q44" s="1" t="s">
        <v>50</v>
      </c>
      <c r="R44" s="1" t="s">
        <v>48</v>
      </c>
      <c r="S44" s="1" t="s">
        <v>22</v>
      </c>
      <c r="T44" s="1" t="s">
        <v>44</v>
      </c>
      <c r="U44" s="1" t="s">
        <v>45</v>
      </c>
      <c r="V44" s="1" t="s">
        <v>40</v>
      </c>
      <c r="W44" s="1" t="s">
        <v>81</v>
      </c>
      <c r="X44" s="1" t="s">
        <v>15</v>
      </c>
      <c r="Y44" s="1" t="s">
        <v>50</v>
      </c>
      <c r="Z44" s="1" t="s">
        <v>14</v>
      </c>
      <c r="AA44" s="1" t="s">
        <v>44</v>
      </c>
      <c r="AB44" s="1" t="s">
        <v>44</v>
      </c>
      <c r="AC44" s="1" t="s">
        <v>14</v>
      </c>
      <c r="AD44" s="1" t="s">
        <v>50</v>
      </c>
      <c r="AE44" s="1" t="s">
        <v>40</v>
      </c>
    </row>
    <row r="45" spans="1:31" ht="45" customHeight="1" x14ac:dyDescent="0.25">
      <c r="A45" s="1" t="s">
        <v>155</v>
      </c>
      <c r="B45" s="1" t="s">
        <v>1191</v>
      </c>
      <c r="C45" s="1" t="s">
        <v>499</v>
      </c>
      <c r="D45" s="1" t="s">
        <v>1343</v>
      </c>
      <c r="E45" s="1" t="s">
        <v>1344</v>
      </c>
      <c r="F45" s="1">
        <v>17</v>
      </c>
      <c r="G45" s="1">
        <v>16</v>
      </c>
      <c r="H45" s="1">
        <v>94.12</v>
      </c>
      <c r="I45" s="4">
        <f t="shared" si="1"/>
        <v>91.727272727272734</v>
      </c>
      <c r="J45" s="1" t="s">
        <v>13</v>
      </c>
      <c r="K45" s="1" t="s">
        <v>13</v>
      </c>
      <c r="L45" s="1" t="s">
        <v>15</v>
      </c>
      <c r="M45" s="1" t="s">
        <v>13</v>
      </c>
      <c r="N45" s="1" t="s">
        <v>13</v>
      </c>
      <c r="O45" s="1" t="s">
        <v>13</v>
      </c>
      <c r="P45" s="1" t="s">
        <v>13</v>
      </c>
      <c r="Q45" s="1" t="s">
        <v>13</v>
      </c>
      <c r="R45" s="1" t="s">
        <v>13</v>
      </c>
      <c r="S45" s="1" t="s">
        <v>29</v>
      </c>
      <c r="T45" s="1" t="s">
        <v>15</v>
      </c>
      <c r="U45" s="1" t="s">
        <v>29</v>
      </c>
      <c r="V45" s="1" t="s">
        <v>15</v>
      </c>
      <c r="W45" s="1" t="s">
        <v>15</v>
      </c>
      <c r="X45" s="1" t="s">
        <v>15</v>
      </c>
      <c r="Y45" s="1" t="s">
        <v>29</v>
      </c>
      <c r="Z45" s="1" t="s">
        <v>15</v>
      </c>
      <c r="AA45" s="1" t="s">
        <v>15</v>
      </c>
      <c r="AB45" s="1" t="s">
        <v>15</v>
      </c>
      <c r="AC45" s="1" t="s">
        <v>29</v>
      </c>
      <c r="AD45" s="1" t="s">
        <v>29</v>
      </c>
      <c r="AE45" s="1" t="s">
        <v>15</v>
      </c>
    </row>
    <row r="46" spans="1:31" ht="45" customHeight="1" x14ac:dyDescent="0.25">
      <c r="A46" s="1" t="s">
        <v>155</v>
      </c>
      <c r="B46" s="1" t="s">
        <v>1191</v>
      </c>
      <c r="C46" s="1" t="s">
        <v>499</v>
      </c>
      <c r="D46" s="1" t="s">
        <v>1345</v>
      </c>
      <c r="E46" s="1" t="s">
        <v>1346</v>
      </c>
      <c r="F46" s="1">
        <v>61</v>
      </c>
      <c r="G46" s="1">
        <v>32</v>
      </c>
      <c r="H46" s="1">
        <v>52.46</v>
      </c>
      <c r="I46" s="4">
        <f t="shared" si="1"/>
        <v>90.818181818181813</v>
      </c>
      <c r="J46" s="1" t="s">
        <v>70</v>
      </c>
      <c r="K46" s="1" t="s">
        <v>44</v>
      </c>
      <c r="L46" s="1" t="s">
        <v>15</v>
      </c>
      <c r="M46" s="1" t="s">
        <v>44</v>
      </c>
      <c r="N46" s="1" t="s">
        <v>29</v>
      </c>
      <c r="O46" s="1" t="s">
        <v>44</v>
      </c>
      <c r="P46" s="1" t="s">
        <v>44</v>
      </c>
      <c r="Q46" s="1" t="s">
        <v>40</v>
      </c>
      <c r="R46" s="1" t="s">
        <v>15</v>
      </c>
      <c r="S46" s="1" t="s">
        <v>29</v>
      </c>
      <c r="T46" s="1" t="s">
        <v>44</v>
      </c>
      <c r="U46" s="1" t="s">
        <v>44</v>
      </c>
      <c r="V46" s="1" t="s">
        <v>15</v>
      </c>
      <c r="W46" s="1" t="s">
        <v>44</v>
      </c>
      <c r="X46" s="1" t="s">
        <v>29</v>
      </c>
      <c r="Y46" s="1" t="s">
        <v>44</v>
      </c>
      <c r="Z46" s="1" t="s">
        <v>44</v>
      </c>
      <c r="AA46" s="1" t="s">
        <v>44</v>
      </c>
      <c r="AB46" s="1" t="s">
        <v>44</v>
      </c>
      <c r="AC46" s="1" t="s">
        <v>44</v>
      </c>
      <c r="AD46" s="1" t="s">
        <v>15</v>
      </c>
      <c r="AE46" s="1" t="s">
        <v>40</v>
      </c>
    </row>
    <row r="47" spans="1:31" ht="45" customHeight="1" x14ac:dyDescent="0.25">
      <c r="A47" s="1" t="s">
        <v>155</v>
      </c>
      <c r="B47" s="1" t="s">
        <v>1191</v>
      </c>
      <c r="C47" s="1" t="s">
        <v>499</v>
      </c>
      <c r="D47" s="1" t="s">
        <v>1347</v>
      </c>
      <c r="E47" s="1" t="s">
        <v>1348</v>
      </c>
      <c r="F47" s="1">
        <v>157</v>
      </c>
      <c r="G47" s="1">
        <v>88</v>
      </c>
      <c r="H47" s="1">
        <v>56.05</v>
      </c>
      <c r="I47" s="4">
        <f t="shared" si="1"/>
        <v>82.954545454545453</v>
      </c>
      <c r="J47" s="1" t="s">
        <v>48</v>
      </c>
      <c r="K47" s="1" t="s">
        <v>29</v>
      </c>
      <c r="L47" s="1" t="s">
        <v>14</v>
      </c>
      <c r="M47" s="1" t="s">
        <v>40</v>
      </c>
      <c r="N47" s="1" t="s">
        <v>22</v>
      </c>
      <c r="O47" s="1" t="s">
        <v>63</v>
      </c>
      <c r="P47" s="1" t="s">
        <v>50</v>
      </c>
      <c r="Q47" s="1" t="s">
        <v>19</v>
      </c>
      <c r="R47" s="1" t="s">
        <v>50</v>
      </c>
      <c r="S47" s="1" t="s">
        <v>3404</v>
      </c>
      <c r="T47" s="1" t="s">
        <v>48</v>
      </c>
      <c r="U47" s="1" t="s">
        <v>18</v>
      </c>
      <c r="V47" s="1" t="s">
        <v>19</v>
      </c>
      <c r="W47" s="1" t="s">
        <v>59</v>
      </c>
      <c r="X47" s="1" t="s">
        <v>48</v>
      </c>
      <c r="Y47" s="1" t="s">
        <v>72</v>
      </c>
      <c r="Z47" s="1" t="s">
        <v>19</v>
      </c>
      <c r="AA47" s="1" t="s">
        <v>19</v>
      </c>
      <c r="AB47" s="1" t="s">
        <v>40</v>
      </c>
      <c r="AC47" s="1" t="s">
        <v>50</v>
      </c>
      <c r="AD47" s="1" t="s">
        <v>59</v>
      </c>
      <c r="AE47" s="1" t="s">
        <v>63</v>
      </c>
    </row>
    <row r="48" spans="1:31" ht="45" customHeight="1" x14ac:dyDescent="0.25">
      <c r="A48" s="1" t="s">
        <v>155</v>
      </c>
      <c r="B48" s="1" t="s">
        <v>1191</v>
      </c>
      <c r="C48" s="1" t="s">
        <v>499</v>
      </c>
      <c r="D48" s="1" t="s">
        <v>1349</v>
      </c>
      <c r="E48" s="1" t="s">
        <v>3464</v>
      </c>
      <c r="F48" s="1">
        <v>312</v>
      </c>
      <c r="G48" s="1">
        <v>135</v>
      </c>
      <c r="H48" s="1">
        <v>43.27</v>
      </c>
      <c r="I48" s="4">
        <f t="shared" si="1"/>
        <v>83.999999999999986</v>
      </c>
      <c r="J48" s="1" t="s">
        <v>45</v>
      </c>
      <c r="K48" s="1" t="s">
        <v>45</v>
      </c>
      <c r="L48" s="1" t="s">
        <v>63</v>
      </c>
      <c r="M48" s="1" t="s">
        <v>29</v>
      </c>
      <c r="N48" s="1" t="s">
        <v>18</v>
      </c>
      <c r="O48" s="1" t="s">
        <v>3361</v>
      </c>
      <c r="P48" s="1" t="s">
        <v>18</v>
      </c>
      <c r="Q48" s="1" t="s">
        <v>72</v>
      </c>
      <c r="R48" s="1" t="s">
        <v>76</v>
      </c>
      <c r="S48" s="1" t="s">
        <v>3357</v>
      </c>
      <c r="T48" s="1" t="s">
        <v>70</v>
      </c>
      <c r="U48" s="1" t="s">
        <v>76</v>
      </c>
      <c r="V48" s="1" t="s">
        <v>22</v>
      </c>
      <c r="W48" s="1" t="s">
        <v>14</v>
      </c>
      <c r="X48" s="1" t="s">
        <v>45</v>
      </c>
      <c r="Y48" s="1" t="s">
        <v>76</v>
      </c>
      <c r="Z48" s="1" t="s">
        <v>18</v>
      </c>
      <c r="AA48" s="1" t="s">
        <v>14</v>
      </c>
      <c r="AB48" s="1" t="s">
        <v>29</v>
      </c>
      <c r="AC48" s="1" t="s">
        <v>14</v>
      </c>
      <c r="AD48" s="1" t="s">
        <v>40</v>
      </c>
      <c r="AE48" s="1" t="s">
        <v>40</v>
      </c>
    </row>
    <row r="49" spans="1:31" ht="45" customHeight="1" x14ac:dyDescent="0.25">
      <c r="A49" s="1" t="s">
        <v>155</v>
      </c>
      <c r="B49" s="1" t="s">
        <v>1191</v>
      </c>
      <c r="C49" s="1" t="s">
        <v>499</v>
      </c>
      <c r="D49" s="1" t="s">
        <v>1350</v>
      </c>
      <c r="E49" s="1" t="s">
        <v>1351</v>
      </c>
      <c r="F49" s="1">
        <v>181</v>
      </c>
      <c r="G49" s="1">
        <v>84</v>
      </c>
      <c r="H49" s="1">
        <v>46.41</v>
      </c>
      <c r="I49" s="4">
        <f t="shared" si="1"/>
        <v>85.545454545454518</v>
      </c>
      <c r="J49" s="1" t="s">
        <v>44</v>
      </c>
      <c r="K49" s="1" t="s">
        <v>45</v>
      </c>
      <c r="L49" s="1" t="s">
        <v>30</v>
      </c>
      <c r="M49" s="1" t="s">
        <v>22</v>
      </c>
      <c r="N49" s="1" t="s">
        <v>66</v>
      </c>
      <c r="O49" s="1" t="s">
        <v>18</v>
      </c>
      <c r="P49" s="1" t="s">
        <v>14</v>
      </c>
      <c r="Q49" s="1" t="s">
        <v>50</v>
      </c>
      <c r="R49" s="1" t="s">
        <v>50</v>
      </c>
      <c r="S49" s="1" t="s">
        <v>39</v>
      </c>
      <c r="T49" s="1" t="s">
        <v>68</v>
      </c>
      <c r="U49" s="1" t="s">
        <v>45</v>
      </c>
      <c r="V49" s="1" t="s">
        <v>76</v>
      </c>
      <c r="W49" s="1" t="s">
        <v>29</v>
      </c>
      <c r="X49" s="1" t="s">
        <v>40</v>
      </c>
      <c r="Y49" s="1" t="s">
        <v>50</v>
      </c>
      <c r="Z49" s="1" t="s">
        <v>29</v>
      </c>
      <c r="AA49" s="1" t="s">
        <v>70</v>
      </c>
      <c r="AB49" s="1" t="s">
        <v>45</v>
      </c>
      <c r="AC49" s="1" t="s">
        <v>45</v>
      </c>
      <c r="AD49" s="1" t="s">
        <v>40</v>
      </c>
      <c r="AE49" s="1" t="s">
        <v>19</v>
      </c>
    </row>
    <row r="50" spans="1:31" ht="45" customHeight="1" x14ac:dyDescent="0.25">
      <c r="A50" s="1" t="s">
        <v>155</v>
      </c>
      <c r="B50" s="1" t="s">
        <v>1191</v>
      </c>
      <c r="C50" s="1" t="s">
        <v>499</v>
      </c>
      <c r="D50" s="1" t="s">
        <v>1352</v>
      </c>
      <c r="E50" s="1" t="s">
        <v>1353</v>
      </c>
      <c r="F50" s="1">
        <v>51</v>
      </c>
      <c r="G50" s="1">
        <v>53</v>
      </c>
      <c r="H50" s="1">
        <v>103.92</v>
      </c>
      <c r="I50" s="4">
        <f t="shared" si="1"/>
        <v>89.727272727272734</v>
      </c>
      <c r="J50" s="1" t="s">
        <v>45</v>
      </c>
      <c r="K50" s="1" t="s">
        <v>69</v>
      </c>
      <c r="L50" s="1" t="s">
        <v>70</v>
      </c>
      <c r="M50" s="1" t="s">
        <v>15</v>
      </c>
      <c r="N50" s="1" t="s">
        <v>15</v>
      </c>
      <c r="O50" s="1" t="s">
        <v>15</v>
      </c>
      <c r="P50" s="1" t="s">
        <v>70</v>
      </c>
      <c r="Q50" s="1" t="s">
        <v>19</v>
      </c>
      <c r="R50" s="1" t="s">
        <v>14</v>
      </c>
      <c r="S50" s="1" t="s">
        <v>72</v>
      </c>
      <c r="T50" s="1" t="s">
        <v>69</v>
      </c>
      <c r="U50" s="1" t="s">
        <v>69</v>
      </c>
      <c r="V50" s="1" t="s">
        <v>14</v>
      </c>
      <c r="W50" s="1" t="s">
        <v>69</v>
      </c>
      <c r="X50" s="1" t="s">
        <v>70</v>
      </c>
      <c r="Y50" s="1" t="s">
        <v>15</v>
      </c>
      <c r="Z50" s="1" t="s">
        <v>40</v>
      </c>
      <c r="AA50" s="1" t="s">
        <v>69</v>
      </c>
      <c r="AB50" s="1" t="s">
        <v>15</v>
      </c>
      <c r="AC50" s="1" t="s">
        <v>15</v>
      </c>
      <c r="AD50" s="1" t="s">
        <v>70</v>
      </c>
      <c r="AE50" s="1" t="s">
        <v>19</v>
      </c>
    </row>
    <row r="51" spans="1:31" ht="45" customHeight="1" x14ac:dyDescent="0.25">
      <c r="A51" s="1" t="s">
        <v>155</v>
      </c>
      <c r="B51" s="1" t="s">
        <v>1191</v>
      </c>
      <c r="C51" s="1" t="s">
        <v>499</v>
      </c>
      <c r="D51" s="1" t="s">
        <v>1354</v>
      </c>
      <c r="E51" s="1" t="s">
        <v>1355</v>
      </c>
      <c r="F51" s="1">
        <v>33</v>
      </c>
      <c r="G51" s="1">
        <v>33</v>
      </c>
      <c r="H51" s="1">
        <v>100</v>
      </c>
      <c r="I51" s="4">
        <f t="shared" si="1"/>
        <v>89.499999999999986</v>
      </c>
      <c r="J51" s="1" t="s">
        <v>40</v>
      </c>
      <c r="K51" s="1" t="s">
        <v>44</v>
      </c>
      <c r="L51" s="1" t="s">
        <v>15</v>
      </c>
      <c r="M51" s="1" t="s">
        <v>40</v>
      </c>
      <c r="N51" s="1" t="s">
        <v>44</v>
      </c>
      <c r="O51" s="1" t="s">
        <v>44</v>
      </c>
      <c r="P51" s="1" t="s">
        <v>40</v>
      </c>
      <c r="Q51" s="1" t="s">
        <v>15</v>
      </c>
      <c r="R51" s="1" t="s">
        <v>15</v>
      </c>
      <c r="S51" s="1" t="s">
        <v>76</v>
      </c>
      <c r="T51" s="1" t="s">
        <v>44</v>
      </c>
      <c r="U51" s="1" t="s">
        <v>44</v>
      </c>
      <c r="V51" s="1" t="s">
        <v>29</v>
      </c>
      <c r="W51" s="1" t="s">
        <v>29</v>
      </c>
      <c r="X51" s="1" t="s">
        <v>44</v>
      </c>
      <c r="Y51" s="1" t="s">
        <v>29</v>
      </c>
      <c r="Z51" s="1" t="s">
        <v>44</v>
      </c>
      <c r="AA51" s="1" t="s">
        <v>44</v>
      </c>
      <c r="AB51" s="1" t="s">
        <v>19</v>
      </c>
      <c r="AC51" s="1" t="s">
        <v>40</v>
      </c>
      <c r="AD51" s="1" t="s">
        <v>15</v>
      </c>
      <c r="AE51" s="1" t="s">
        <v>44</v>
      </c>
    </row>
    <row r="52" spans="1:31" ht="45" customHeight="1" x14ac:dyDescent="0.25">
      <c r="A52" s="1" t="s">
        <v>155</v>
      </c>
      <c r="B52" s="1" t="s">
        <v>1191</v>
      </c>
      <c r="C52" s="1" t="s">
        <v>499</v>
      </c>
      <c r="D52" s="1" t="s">
        <v>1356</v>
      </c>
      <c r="E52" s="1" t="s">
        <v>1357</v>
      </c>
      <c r="F52" s="1">
        <v>115</v>
      </c>
      <c r="G52" s="1">
        <v>116</v>
      </c>
      <c r="H52" s="1">
        <v>100.87</v>
      </c>
      <c r="I52" s="4">
        <f t="shared" si="1"/>
        <v>89.500000000000014</v>
      </c>
      <c r="J52" s="1" t="s">
        <v>69</v>
      </c>
      <c r="K52" s="1" t="s">
        <v>70</v>
      </c>
      <c r="L52" s="1" t="s">
        <v>15</v>
      </c>
      <c r="M52" s="1" t="s">
        <v>70</v>
      </c>
      <c r="N52" s="1" t="s">
        <v>70</v>
      </c>
      <c r="O52" s="1" t="s">
        <v>14</v>
      </c>
      <c r="P52" s="1" t="s">
        <v>44</v>
      </c>
      <c r="Q52" s="1" t="s">
        <v>19</v>
      </c>
      <c r="R52" s="1" t="s">
        <v>29</v>
      </c>
      <c r="S52" s="1" t="s">
        <v>76</v>
      </c>
      <c r="T52" s="1" t="s">
        <v>44</v>
      </c>
      <c r="U52" s="1" t="s">
        <v>45</v>
      </c>
      <c r="V52" s="1" t="s">
        <v>15</v>
      </c>
      <c r="W52" s="1" t="s">
        <v>40</v>
      </c>
      <c r="X52" s="1" t="s">
        <v>44</v>
      </c>
      <c r="Y52" s="1" t="s">
        <v>40</v>
      </c>
      <c r="Z52" s="1" t="s">
        <v>45</v>
      </c>
      <c r="AA52" s="1" t="s">
        <v>70</v>
      </c>
      <c r="AB52" s="1" t="s">
        <v>69</v>
      </c>
      <c r="AC52" s="1" t="s">
        <v>70</v>
      </c>
      <c r="AD52" s="1" t="s">
        <v>18</v>
      </c>
      <c r="AE52" s="1" t="s">
        <v>19</v>
      </c>
    </row>
    <row r="53" spans="1:31" ht="45" customHeight="1" x14ac:dyDescent="0.25">
      <c r="A53" s="1" t="s">
        <v>155</v>
      </c>
      <c r="B53" s="1" t="s">
        <v>1191</v>
      </c>
      <c r="C53" s="1" t="s">
        <v>499</v>
      </c>
      <c r="D53" s="1" t="s">
        <v>1358</v>
      </c>
      <c r="E53" s="1" t="s">
        <v>1359</v>
      </c>
      <c r="F53" s="1">
        <v>132</v>
      </c>
      <c r="G53" s="1">
        <v>132</v>
      </c>
      <c r="H53" s="1">
        <v>100</v>
      </c>
      <c r="I53" s="4">
        <f t="shared" si="1"/>
        <v>90.045454545454561</v>
      </c>
      <c r="J53" s="1" t="s">
        <v>44</v>
      </c>
      <c r="K53" s="1" t="s">
        <v>69</v>
      </c>
      <c r="L53" s="1" t="s">
        <v>44</v>
      </c>
      <c r="M53" s="1" t="s">
        <v>45</v>
      </c>
      <c r="N53" s="1" t="s">
        <v>29</v>
      </c>
      <c r="O53" s="1" t="s">
        <v>50</v>
      </c>
      <c r="P53" s="1" t="s">
        <v>15</v>
      </c>
      <c r="Q53" s="1" t="s">
        <v>29</v>
      </c>
      <c r="R53" s="1" t="s">
        <v>29</v>
      </c>
      <c r="S53" s="1" t="s">
        <v>40</v>
      </c>
      <c r="T53" s="1" t="s">
        <v>44</v>
      </c>
      <c r="U53" s="1" t="s">
        <v>69</v>
      </c>
      <c r="V53" s="1" t="s">
        <v>14</v>
      </c>
      <c r="W53" s="1" t="s">
        <v>45</v>
      </c>
      <c r="X53" s="1" t="s">
        <v>45</v>
      </c>
      <c r="Y53" s="1" t="s">
        <v>29</v>
      </c>
      <c r="Z53" s="1" t="s">
        <v>70</v>
      </c>
      <c r="AA53" s="1" t="s">
        <v>14</v>
      </c>
      <c r="AB53" s="1" t="s">
        <v>70</v>
      </c>
      <c r="AC53" s="1" t="s">
        <v>15</v>
      </c>
      <c r="AD53" s="1" t="s">
        <v>29</v>
      </c>
      <c r="AE53" s="1" t="s">
        <v>15</v>
      </c>
    </row>
    <row r="54" spans="1:31" ht="45" customHeight="1" x14ac:dyDescent="0.25">
      <c r="A54" s="1" t="s">
        <v>155</v>
      </c>
      <c r="B54" s="1" t="s">
        <v>1191</v>
      </c>
      <c r="C54" s="1" t="s">
        <v>499</v>
      </c>
      <c r="D54" s="1" t="s">
        <v>1360</v>
      </c>
      <c r="E54" s="1" t="s">
        <v>1361</v>
      </c>
      <c r="F54" s="1">
        <v>23</v>
      </c>
      <c r="G54" s="1">
        <v>27</v>
      </c>
      <c r="H54" s="1">
        <v>117.39</v>
      </c>
      <c r="I54" s="4">
        <f t="shared" si="1"/>
        <v>91.500000000000043</v>
      </c>
      <c r="J54" s="1" t="s">
        <v>70</v>
      </c>
      <c r="K54" s="1" t="s">
        <v>70</v>
      </c>
      <c r="L54" s="1" t="s">
        <v>70</v>
      </c>
      <c r="M54" s="1" t="s">
        <v>70</v>
      </c>
      <c r="N54" s="1" t="s">
        <v>70</v>
      </c>
      <c r="O54" s="1" t="s">
        <v>70</v>
      </c>
      <c r="P54" s="1" t="s">
        <v>70</v>
      </c>
      <c r="Q54" s="1" t="s">
        <v>70</v>
      </c>
      <c r="R54" s="1" t="s">
        <v>70</v>
      </c>
      <c r="S54" s="1" t="s">
        <v>70</v>
      </c>
      <c r="T54" s="1" t="s">
        <v>70</v>
      </c>
      <c r="U54" s="1" t="s">
        <v>70</v>
      </c>
      <c r="V54" s="1" t="s">
        <v>70</v>
      </c>
      <c r="W54" s="1" t="s">
        <v>70</v>
      </c>
      <c r="X54" s="1" t="s">
        <v>70</v>
      </c>
      <c r="Y54" s="1" t="s">
        <v>70</v>
      </c>
      <c r="Z54" s="1" t="s">
        <v>70</v>
      </c>
      <c r="AA54" s="1" t="s">
        <v>70</v>
      </c>
      <c r="AB54" s="1" t="s">
        <v>70</v>
      </c>
      <c r="AC54" s="1" t="s">
        <v>70</v>
      </c>
      <c r="AD54" s="1" t="s">
        <v>70</v>
      </c>
      <c r="AE54" s="1" t="s">
        <v>29</v>
      </c>
    </row>
    <row r="55" spans="1:31" ht="45" customHeight="1" x14ac:dyDescent="0.25">
      <c r="A55" s="1" t="s">
        <v>155</v>
      </c>
      <c r="B55" s="1" t="s">
        <v>1191</v>
      </c>
      <c r="C55" s="1" t="s">
        <v>499</v>
      </c>
      <c r="D55" s="1" t="s">
        <v>1362</v>
      </c>
      <c r="E55" s="1" t="s">
        <v>1363</v>
      </c>
      <c r="F55" s="1">
        <v>73</v>
      </c>
      <c r="G55" s="1">
        <v>42</v>
      </c>
      <c r="H55" s="1">
        <v>57.53</v>
      </c>
      <c r="I55" s="4">
        <f t="shared" si="1"/>
        <v>88.500000000000014</v>
      </c>
      <c r="J55" s="1" t="s">
        <v>44</v>
      </c>
      <c r="K55" s="1" t="s">
        <v>14</v>
      </c>
      <c r="L55" s="1" t="s">
        <v>69</v>
      </c>
      <c r="M55" s="1" t="s">
        <v>29</v>
      </c>
      <c r="N55" s="1" t="s">
        <v>66</v>
      </c>
      <c r="O55" s="1" t="s">
        <v>45</v>
      </c>
      <c r="P55" s="1" t="s">
        <v>45</v>
      </c>
      <c r="Q55" s="1" t="s">
        <v>45</v>
      </c>
      <c r="R55" s="1" t="s">
        <v>69</v>
      </c>
      <c r="S55" s="1" t="s">
        <v>22</v>
      </c>
      <c r="T55" s="1" t="s">
        <v>13</v>
      </c>
      <c r="U55" s="1" t="s">
        <v>45</v>
      </c>
      <c r="V55" s="1" t="s">
        <v>19</v>
      </c>
      <c r="W55" s="1" t="s">
        <v>29</v>
      </c>
      <c r="X55" s="1" t="s">
        <v>45</v>
      </c>
      <c r="Y55" s="1" t="s">
        <v>19</v>
      </c>
      <c r="Z55" s="1" t="s">
        <v>19</v>
      </c>
      <c r="AA55" s="1" t="s">
        <v>69</v>
      </c>
      <c r="AB55" s="1" t="s">
        <v>69</v>
      </c>
      <c r="AC55" s="1" t="s">
        <v>69</v>
      </c>
      <c r="AD55" s="1" t="s">
        <v>72</v>
      </c>
      <c r="AE55" s="1" t="s">
        <v>19</v>
      </c>
    </row>
    <row r="56" spans="1:31" ht="45" customHeight="1" x14ac:dyDescent="0.25">
      <c r="A56" s="1" t="s">
        <v>155</v>
      </c>
      <c r="B56" s="1" t="s">
        <v>1191</v>
      </c>
      <c r="C56" s="1" t="s">
        <v>499</v>
      </c>
      <c r="D56" s="1" t="s">
        <v>1364</v>
      </c>
      <c r="E56" s="1" t="s">
        <v>1365</v>
      </c>
      <c r="F56" s="1">
        <v>64</v>
      </c>
      <c r="G56" s="1">
        <v>34</v>
      </c>
      <c r="H56" s="1">
        <v>53.13</v>
      </c>
      <c r="I56" s="4">
        <f t="shared" si="1"/>
        <v>91.363636363636374</v>
      </c>
      <c r="J56" s="1" t="s">
        <v>13</v>
      </c>
      <c r="K56" s="1" t="s">
        <v>13</v>
      </c>
      <c r="L56" s="1" t="s">
        <v>15</v>
      </c>
      <c r="M56" s="1" t="s">
        <v>13</v>
      </c>
      <c r="N56" s="1" t="s">
        <v>44</v>
      </c>
      <c r="O56" s="1" t="s">
        <v>44</v>
      </c>
      <c r="P56" s="1" t="s">
        <v>44</v>
      </c>
      <c r="Q56" s="1" t="s">
        <v>44</v>
      </c>
      <c r="R56" s="1" t="s">
        <v>15</v>
      </c>
      <c r="S56" s="1" t="s">
        <v>79</v>
      </c>
      <c r="T56" s="1" t="s">
        <v>44</v>
      </c>
      <c r="U56" s="1" t="s">
        <v>44</v>
      </c>
      <c r="V56" s="1" t="s">
        <v>44</v>
      </c>
      <c r="W56" s="1" t="s">
        <v>44</v>
      </c>
      <c r="X56" s="1" t="s">
        <v>44</v>
      </c>
      <c r="Y56" s="1" t="s">
        <v>15</v>
      </c>
      <c r="Z56" s="1" t="s">
        <v>44</v>
      </c>
      <c r="AA56" s="1" t="s">
        <v>15</v>
      </c>
      <c r="AB56" s="1" t="s">
        <v>44</v>
      </c>
      <c r="AC56" s="1" t="s">
        <v>15</v>
      </c>
      <c r="AD56" s="1" t="s">
        <v>44</v>
      </c>
      <c r="AE56" s="1" t="s">
        <v>44</v>
      </c>
    </row>
    <row r="57" spans="1:31" ht="45" customHeight="1" x14ac:dyDescent="0.25">
      <c r="A57" s="1" t="s">
        <v>155</v>
      </c>
      <c r="B57" s="1" t="s">
        <v>1191</v>
      </c>
      <c r="C57" s="1" t="s">
        <v>499</v>
      </c>
      <c r="D57" s="1" t="s">
        <v>1366</v>
      </c>
      <c r="E57" s="1" t="s">
        <v>1367</v>
      </c>
      <c r="F57" s="1">
        <v>110</v>
      </c>
      <c r="G57" s="1">
        <v>56</v>
      </c>
      <c r="H57" s="1">
        <v>50.91</v>
      </c>
      <c r="I57" s="4">
        <f t="shared" si="1"/>
        <v>86.63636363636364</v>
      </c>
      <c r="J57" s="1" t="s">
        <v>29</v>
      </c>
      <c r="K57" s="1" t="s">
        <v>15</v>
      </c>
      <c r="L57" s="1" t="s">
        <v>15</v>
      </c>
      <c r="M57" s="1" t="s">
        <v>72</v>
      </c>
      <c r="N57" s="1" t="s">
        <v>48</v>
      </c>
      <c r="O57" s="1" t="s">
        <v>18</v>
      </c>
      <c r="P57" s="1" t="s">
        <v>59</v>
      </c>
      <c r="Q57" s="1" t="s">
        <v>15</v>
      </c>
      <c r="R57" s="1" t="s">
        <v>70</v>
      </c>
      <c r="S57" s="1" t="s">
        <v>330</v>
      </c>
      <c r="T57" s="1" t="s">
        <v>70</v>
      </c>
      <c r="U57" s="1" t="s">
        <v>15</v>
      </c>
      <c r="V57" s="1" t="s">
        <v>72</v>
      </c>
      <c r="W57" s="1" t="s">
        <v>29</v>
      </c>
      <c r="X57" s="1" t="s">
        <v>48</v>
      </c>
      <c r="Y57" s="1" t="s">
        <v>14</v>
      </c>
      <c r="Z57" s="1" t="s">
        <v>29</v>
      </c>
      <c r="AA57" s="1" t="s">
        <v>45</v>
      </c>
      <c r="AB57" s="1" t="s">
        <v>45</v>
      </c>
      <c r="AC57" s="1" t="s">
        <v>70</v>
      </c>
      <c r="AD57" s="1" t="s">
        <v>15</v>
      </c>
      <c r="AE57" s="1" t="s">
        <v>72</v>
      </c>
    </row>
    <row r="58" spans="1:31" ht="45" customHeight="1" x14ac:dyDescent="0.25">
      <c r="A58" s="1" t="s">
        <v>155</v>
      </c>
      <c r="B58" s="1" t="s">
        <v>1191</v>
      </c>
      <c r="C58" s="1" t="s">
        <v>499</v>
      </c>
      <c r="D58" s="1" t="s">
        <v>1368</v>
      </c>
      <c r="E58" s="1" t="s">
        <v>1369</v>
      </c>
      <c r="F58" s="1">
        <v>21</v>
      </c>
      <c r="G58" s="1">
        <v>14</v>
      </c>
      <c r="H58" s="1">
        <v>66.67</v>
      </c>
      <c r="I58" s="4">
        <f t="shared" si="1"/>
        <v>91.681818181818187</v>
      </c>
      <c r="J58" s="1" t="s">
        <v>13</v>
      </c>
      <c r="K58" s="1" t="s">
        <v>13</v>
      </c>
      <c r="L58" s="1" t="s">
        <v>48</v>
      </c>
      <c r="M58" s="1" t="s">
        <v>13</v>
      </c>
      <c r="N58" s="1" t="s">
        <v>14</v>
      </c>
      <c r="O58" s="1" t="s">
        <v>13</v>
      </c>
      <c r="P58" s="1" t="s">
        <v>13</v>
      </c>
      <c r="Q58" s="1" t="s">
        <v>13</v>
      </c>
      <c r="R58" s="1" t="s">
        <v>13</v>
      </c>
      <c r="S58" s="1" t="s">
        <v>62</v>
      </c>
      <c r="T58" s="1" t="s">
        <v>13</v>
      </c>
      <c r="U58" s="1" t="s">
        <v>14</v>
      </c>
      <c r="V58" s="1" t="s">
        <v>13</v>
      </c>
      <c r="W58" s="1" t="s">
        <v>29</v>
      </c>
      <c r="X58" s="1" t="s">
        <v>13</v>
      </c>
      <c r="Y58" s="1" t="s">
        <v>76</v>
      </c>
      <c r="Z58" s="1" t="s">
        <v>13</v>
      </c>
      <c r="AA58" s="1" t="s">
        <v>13</v>
      </c>
      <c r="AB58" s="1" t="s">
        <v>29</v>
      </c>
      <c r="AC58" s="1" t="s">
        <v>29</v>
      </c>
      <c r="AD58" s="1" t="s">
        <v>13</v>
      </c>
      <c r="AE58" s="1" t="s">
        <v>13</v>
      </c>
    </row>
    <row r="59" spans="1:31" ht="45" customHeight="1" x14ac:dyDescent="0.25">
      <c r="A59" s="1" t="s">
        <v>155</v>
      </c>
      <c r="B59" s="1" t="s">
        <v>1191</v>
      </c>
      <c r="C59" s="1" t="s">
        <v>499</v>
      </c>
      <c r="D59" s="1" t="s">
        <v>1370</v>
      </c>
      <c r="E59" s="1" t="s">
        <v>1371</v>
      </c>
      <c r="F59" s="1">
        <v>45</v>
      </c>
      <c r="G59" s="1">
        <v>54</v>
      </c>
      <c r="H59" s="1">
        <v>120</v>
      </c>
      <c r="I59" s="4">
        <f t="shared" si="1"/>
        <v>90.545454545454561</v>
      </c>
      <c r="J59" s="1" t="s">
        <v>13</v>
      </c>
      <c r="K59" s="1" t="s">
        <v>69</v>
      </c>
      <c r="L59" s="1" t="s">
        <v>15</v>
      </c>
      <c r="M59" s="1" t="s">
        <v>69</v>
      </c>
      <c r="N59" s="1" t="s">
        <v>40</v>
      </c>
      <c r="O59" s="1" t="s">
        <v>15</v>
      </c>
      <c r="P59" s="1" t="s">
        <v>15</v>
      </c>
      <c r="Q59" s="1" t="s">
        <v>29</v>
      </c>
      <c r="R59" s="1" t="s">
        <v>15</v>
      </c>
      <c r="S59" s="1" t="s">
        <v>15</v>
      </c>
      <c r="T59" s="1" t="s">
        <v>69</v>
      </c>
      <c r="U59" s="1" t="s">
        <v>48</v>
      </c>
      <c r="V59" s="1" t="s">
        <v>14</v>
      </c>
      <c r="W59" s="1" t="s">
        <v>29</v>
      </c>
      <c r="X59" s="1" t="s">
        <v>13</v>
      </c>
      <c r="Y59" s="1" t="s">
        <v>48</v>
      </c>
      <c r="Z59" s="1" t="s">
        <v>48</v>
      </c>
      <c r="AA59" s="1" t="s">
        <v>13</v>
      </c>
      <c r="AB59" s="1" t="s">
        <v>69</v>
      </c>
      <c r="AC59" s="1" t="s">
        <v>70</v>
      </c>
      <c r="AD59" s="1" t="s">
        <v>29</v>
      </c>
      <c r="AE59" s="1" t="s">
        <v>48</v>
      </c>
    </row>
    <row r="60" spans="1:31" ht="45" customHeight="1" x14ac:dyDescent="0.25">
      <c r="A60" s="1" t="s">
        <v>155</v>
      </c>
      <c r="B60" s="1" t="s">
        <v>1191</v>
      </c>
      <c r="C60" s="1" t="s">
        <v>499</v>
      </c>
      <c r="D60" s="1" t="s">
        <v>1372</v>
      </c>
      <c r="E60" s="1" t="s">
        <v>1373</v>
      </c>
      <c r="F60" s="1">
        <v>32</v>
      </c>
      <c r="G60" s="1">
        <v>23</v>
      </c>
      <c r="H60" s="1">
        <v>71.88</v>
      </c>
      <c r="I60" s="4">
        <f t="shared" si="1"/>
        <v>92.36363636363636</v>
      </c>
      <c r="J60" s="1" t="s">
        <v>13</v>
      </c>
      <c r="K60" s="1" t="s">
        <v>13</v>
      </c>
      <c r="L60" s="1" t="s">
        <v>45</v>
      </c>
      <c r="M60" s="1" t="s">
        <v>13</v>
      </c>
      <c r="N60" s="1" t="s">
        <v>45</v>
      </c>
      <c r="O60" s="1" t="s">
        <v>13</v>
      </c>
      <c r="P60" s="1" t="s">
        <v>45</v>
      </c>
      <c r="Q60" s="1" t="s">
        <v>13</v>
      </c>
      <c r="R60" s="1" t="s">
        <v>13</v>
      </c>
      <c r="S60" s="1" t="s">
        <v>30</v>
      </c>
      <c r="T60" s="1" t="s">
        <v>13</v>
      </c>
      <c r="U60" s="1" t="s">
        <v>13</v>
      </c>
      <c r="V60" s="1" t="s">
        <v>13</v>
      </c>
      <c r="W60" s="1" t="s">
        <v>13</v>
      </c>
      <c r="X60" s="1" t="s">
        <v>13</v>
      </c>
      <c r="Y60" s="1" t="s">
        <v>13</v>
      </c>
      <c r="Z60" s="1" t="s">
        <v>48</v>
      </c>
      <c r="AA60" s="1" t="s">
        <v>45</v>
      </c>
      <c r="AB60" s="1" t="s">
        <v>45</v>
      </c>
      <c r="AC60" s="1" t="s">
        <v>13</v>
      </c>
      <c r="AD60" s="1" t="s">
        <v>13</v>
      </c>
      <c r="AE60" s="1" t="s">
        <v>48</v>
      </c>
    </row>
    <row r="61" spans="1:31" ht="45" customHeight="1" x14ac:dyDescent="0.25">
      <c r="A61" s="1" t="s">
        <v>155</v>
      </c>
      <c r="B61" s="1" t="s">
        <v>1191</v>
      </c>
      <c r="C61" s="1" t="s">
        <v>499</v>
      </c>
      <c r="D61" s="1" t="s">
        <v>1374</v>
      </c>
      <c r="E61" s="1" t="s">
        <v>1375</v>
      </c>
      <c r="F61" s="1">
        <v>11</v>
      </c>
      <c r="G61" s="1">
        <v>13</v>
      </c>
      <c r="H61" s="1">
        <v>118.18</v>
      </c>
      <c r="I61" s="4">
        <f t="shared" si="1"/>
        <v>95.454545454545453</v>
      </c>
      <c r="J61" s="1" t="s">
        <v>13</v>
      </c>
      <c r="K61" s="1" t="s">
        <v>13</v>
      </c>
      <c r="L61" s="1" t="s">
        <v>13</v>
      </c>
      <c r="M61" s="1" t="s">
        <v>13</v>
      </c>
      <c r="N61" s="1" t="s">
        <v>13</v>
      </c>
      <c r="O61" s="1" t="s">
        <v>13</v>
      </c>
      <c r="P61" s="1" t="s">
        <v>13</v>
      </c>
      <c r="Q61" s="1" t="s">
        <v>13</v>
      </c>
      <c r="R61" s="1" t="s">
        <v>13</v>
      </c>
      <c r="S61" s="1" t="s">
        <v>13</v>
      </c>
      <c r="T61" s="1" t="s">
        <v>13</v>
      </c>
      <c r="U61" s="1" t="s">
        <v>13</v>
      </c>
      <c r="V61" s="1" t="s">
        <v>13</v>
      </c>
      <c r="W61" s="1" t="s">
        <v>13</v>
      </c>
      <c r="X61" s="1" t="s">
        <v>13</v>
      </c>
      <c r="Y61" s="1" t="s">
        <v>13</v>
      </c>
      <c r="Z61" s="1" t="s">
        <v>13</v>
      </c>
      <c r="AA61" s="1" t="s">
        <v>13</v>
      </c>
      <c r="AB61" s="1" t="s">
        <v>13</v>
      </c>
      <c r="AC61" s="1" t="s">
        <v>13</v>
      </c>
      <c r="AD61" s="1" t="s">
        <v>13</v>
      </c>
      <c r="AE61" s="1" t="s">
        <v>13</v>
      </c>
    </row>
    <row r="62" spans="1:31" ht="45" customHeight="1" x14ac:dyDescent="0.25">
      <c r="A62" s="1" t="s">
        <v>155</v>
      </c>
      <c r="B62" s="1" t="s">
        <v>1191</v>
      </c>
      <c r="C62" s="1" t="s">
        <v>499</v>
      </c>
      <c r="D62" s="1" t="s">
        <v>1376</v>
      </c>
      <c r="E62" s="1" t="s">
        <v>3465</v>
      </c>
      <c r="F62" s="1">
        <v>11</v>
      </c>
      <c r="G62" s="1">
        <v>5</v>
      </c>
      <c r="H62" s="1">
        <v>45.45</v>
      </c>
      <c r="I62" s="4">
        <f t="shared" si="1"/>
        <v>91.227272727272748</v>
      </c>
      <c r="J62" s="1" t="s">
        <v>13</v>
      </c>
      <c r="K62" s="1" t="s">
        <v>13</v>
      </c>
      <c r="L62" s="1" t="s">
        <v>13</v>
      </c>
      <c r="M62" s="1" t="s">
        <v>13</v>
      </c>
      <c r="N62" s="1" t="s">
        <v>13</v>
      </c>
      <c r="O62" s="1" t="s">
        <v>13</v>
      </c>
      <c r="P62" s="1" t="s">
        <v>13</v>
      </c>
      <c r="Q62" s="1" t="s">
        <v>13</v>
      </c>
      <c r="R62" s="1" t="s">
        <v>13</v>
      </c>
      <c r="S62" s="1" t="s">
        <v>17</v>
      </c>
      <c r="T62" s="1" t="s">
        <v>13</v>
      </c>
      <c r="U62" s="1" t="s">
        <v>39</v>
      </c>
      <c r="V62" s="1" t="s">
        <v>39</v>
      </c>
      <c r="W62" s="1" t="s">
        <v>13</v>
      </c>
      <c r="X62" s="1" t="s">
        <v>13</v>
      </c>
      <c r="Y62" s="1" t="s">
        <v>39</v>
      </c>
      <c r="Z62" s="1" t="s">
        <v>13</v>
      </c>
      <c r="AA62" s="1" t="s">
        <v>13</v>
      </c>
      <c r="AB62" s="1" t="s">
        <v>13</v>
      </c>
      <c r="AC62" s="1" t="s">
        <v>13</v>
      </c>
      <c r="AD62" s="1" t="s">
        <v>13</v>
      </c>
      <c r="AE62" s="1" t="s">
        <v>39</v>
      </c>
    </row>
    <row r="63" spans="1:31" ht="45" customHeight="1" x14ac:dyDescent="0.25">
      <c r="A63" s="1" t="s">
        <v>155</v>
      </c>
      <c r="B63" s="1" t="s">
        <v>1191</v>
      </c>
      <c r="C63" s="1" t="s">
        <v>499</v>
      </c>
      <c r="D63" s="1" t="s">
        <v>1377</v>
      </c>
      <c r="E63" s="1" t="s">
        <v>1378</v>
      </c>
      <c r="F63" s="1">
        <v>56</v>
      </c>
      <c r="G63" s="1">
        <v>39</v>
      </c>
      <c r="H63" s="1">
        <v>69.64</v>
      </c>
      <c r="I63" s="4">
        <f t="shared" si="1"/>
        <v>89.090909090909108</v>
      </c>
      <c r="J63" s="1" t="s">
        <v>70</v>
      </c>
      <c r="K63" s="1" t="s">
        <v>13</v>
      </c>
      <c r="L63" s="1" t="s">
        <v>15</v>
      </c>
      <c r="M63" s="1" t="s">
        <v>50</v>
      </c>
      <c r="N63" s="1" t="s">
        <v>50</v>
      </c>
      <c r="O63" s="1" t="s">
        <v>14</v>
      </c>
      <c r="P63" s="1" t="s">
        <v>14</v>
      </c>
      <c r="Q63" s="1" t="s">
        <v>45</v>
      </c>
      <c r="R63" s="1" t="s">
        <v>44</v>
      </c>
      <c r="S63" s="1" t="s">
        <v>66</v>
      </c>
      <c r="T63" s="1" t="s">
        <v>13</v>
      </c>
      <c r="U63" s="1" t="s">
        <v>48</v>
      </c>
      <c r="V63" s="1" t="s">
        <v>39</v>
      </c>
      <c r="W63" s="1" t="s">
        <v>14</v>
      </c>
      <c r="X63" s="1" t="s">
        <v>13</v>
      </c>
      <c r="Y63" s="1" t="s">
        <v>45</v>
      </c>
      <c r="Z63" s="1" t="s">
        <v>13</v>
      </c>
      <c r="AA63" s="1" t="s">
        <v>44</v>
      </c>
      <c r="AB63" s="1" t="s">
        <v>44</v>
      </c>
      <c r="AC63" s="1" t="s">
        <v>15</v>
      </c>
      <c r="AD63" s="1" t="s">
        <v>15</v>
      </c>
      <c r="AE63" s="1" t="s">
        <v>15</v>
      </c>
    </row>
    <row r="64" spans="1:31" ht="45" customHeight="1" x14ac:dyDescent="0.25">
      <c r="A64" s="1" t="s">
        <v>155</v>
      </c>
      <c r="B64" s="1" t="s">
        <v>1191</v>
      </c>
      <c r="C64" s="1" t="s">
        <v>499</v>
      </c>
      <c r="D64" s="1" t="s">
        <v>1379</v>
      </c>
      <c r="E64" s="1" t="s">
        <v>1380</v>
      </c>
      <c r="F64" s="1">
        <v>331</v>
      </c>
      <c r="G64" s="1">
        <v>266</v>
      </c>
      <c r="H64" s="1">
        <v>80.36</v>
      </c>
      <c r="I64" s="4">
        <f t="shared" si="1"/>
        <v>89.772727272727295</v>
      </c>
      <c r="J64" s="1" t="s">
        <v>15</v>
      </c>
      <c r="K64" s="1" t="s">
        <v>70</v>
      </c>
      <c r="L64" s="1" t="s">
        <v>70</v>
      </c>
      <c r="M64" s="1" t="s">
        <v>45</v>
      </c>
      <c r="N64" s="1" t="s">
        <v>70</v>
      </c>
      <c r="O64" s="1" t="s">
        <v>70</v>
      </c>
      <c r="P64" s="1" t="s">
        <v>45</v>
      </c>
      <c r="Q64" s="1" t="s">
        <v>29</v>
      </c>
      <c r="R64" s="1" t="s">
        <v>29</v>
      </c>
      <c r="S64" s="1" t="s">
        <v>50</v>
      </c>
      <c r="T64" s="1" t="s">
        <v>44</v>
      </c>
      <c r="U64" s="1" t="s">
        <v>29</v>
      </c>
      <c r="V64" s="1" t="s">
        <v>50</v>
      </c>
      <c r="W64" s="1" t="s">
        <v>14</v>
      </c>
      <c r="X64" s="1" t="s">
        <v>44</v>
      </c>
      <c r="Y64" s="1" t="s">
        <v>70</v>
      </c>
      <c r="Z64" s="1" t="s">
        <v>48</v>
      </c>
      <c r="AA64" s="1" t="s">
        <v>70</v>
      </c>
      <c r="AB64" s="1" t="s">
        <v>15</v>
      </c>
      <c r="AC64" s="1" t="s">
        <v>45</v>
      </c>
      <c r="AD64" s="1" t="s">
        <v>15</v>
      </c>
      <c r="AE64" s="1" t="s">
        <v>15</v>
      </c>
    </row>
    <row r="65" spans="1:31" ht="45" customHeight="1" x14ac:dyDescent="0.25">
      <c r="A65" s="1" t="s">
        <v>155</v>
      </c>
      <c r="B65" s="1" t="s">
        <v>1191</v>
      </c>
      <c r="C65" s="1" t="s">
        <v>499</v>
      </c>
      <c r="D65" s="1" t="s">
        <v>1381</v>
      </c>
      <c r="E65" s="1" t="s">
        <v>1382</v>
      </c>
      <c r="F65" s="1">
        <v>47</v>
      </c>
      <c r="G65" s="1">
        <v>43</v>
      </c>
      <c r="H65" s="1">
        <v>91.49</v>
      </c>
      <c r="I65" s="4">
        <f t="shared" si="1"/>
        <v>93.045454545454547</v>
      </c>
      <c r="J65" s="1" t="s">
        <v>13</v>
      </c>
      <c r="K65" s="1" t="s">
        <v>13</v>
      </c>
      <c r="L65" s="1" t="s">
        <v>69</v>
      </c>
      <c r="M65" s="1" t="s">
        <v>69</v>
      </c>
      <c r="N65" s="1" t="s">
        <v>29</v>
      </c>
      <c r="O65" s="1" t="s">
        <v>69</v>
      </c>
      <c r="P65" s="1" t="s">
        <v>69</v>
      </c>
      <c r="Q65" s="1" t="s">
        <v>29</v>
      </c>
      <c r="R65" s="1" t="s">
        <v>13</v>
      </c>
      <c r="S65" s="1" t="s">
        <v>14</v>
      </c>
      <c r="T65" s="1" t="s">
        <v>13</v>
      </c>
      <c r="U65" s="1" t="s">
        <v>45</v>
      </c>
      <c r="V65" s="1" t="s">
        <v>45</v>
      </c>
      <c r="W65" s="1" t="s">
        <v>69</v>
      </c>
      <c r="X65" s="1" t="s">
        <v>69</v>
      </c>
      <c r="Y65" s="1" t="s">
        <v>69</v>
      </c>
      <c r="Z65" s="1" t="s">
        <v>13</v>
      </c>
      <c r="AA65" s="1" t="s">
        <v>13</v>
      </c>
      <c r="AB65" s="1" t="s">
        <v>13</v>
      </c>
      <c r="AC65" s="1" t="s">
        <v>45</v>
      </c>
      <c r="AD65" s="1" t="s">
        <v>69</v>
      </c>
      <c r="AE65" s="1" t="s">
        <v>69</v>
      </c>
    </row>
    <row r="66" spans="1:31" ht="45" customHeight="1" x14ac:dyDescent="0.25">
      <c r="A66" s="1" t="s">
        <v>155</v>
      </c>
      <c r="B66" s="1" t="s">
        <v>1191</v>
      </c>
      <c r="C66" s="1" t="s">
        <v>499</v>
      </c>
      <c r="D66" s="1" t="s">
        <v>1383</v>
      </c>
      <c r="E66" s="1" t="s">
        <v>1384</v>
      </c>
      <c r="F66" s="1">
        <v>30</v>
      </c>
      <c r="G66" s="1">
        <v>17</v>
      </c>
      <c r="H66" s="1">
        <v>56.67</v>
      </c>
      <c r="I66" s="4">
        <f t="shared" si="1"/>
        <v>91.909090909090921</v>
      </c>
      <c r="J66" s="1" t="s">
        <v>13</v>
      </c>
      <c r="K66" s="1" t="s">
        <v>13</v>
      </c>
      <c r="L66" s="1" t="s">
        <v>13</v>
      </c>
      <c r="M66" s="1" t="s">
        <v>13</v>
      </c>
      <c r="N66" s="1" t="s">
        <v>76</v>
      </c>
      <c r="O66" s="1" t="s">
        <v>13</v>
      </c>
      <c r="P66" s="1" t="s">
        <v>13</v>
      </c>
      <c r="Q66" s="1" t="s">
        <v>15</v>
      </c>
      <c r="R66" s="1" t="s">
        <v>15</v>
      </c>
      <c r="S66" s="1" t="s">
        <v>72</v>
      </c>
      <c r="T66" s="1" t="s">
        <v>13</v>
      </c>
      <c r="U66" s="1" t="s">
        <v>13</v>
      </c>
      <c r="V66" s="1" t="s">
        <v>22</v>
      </c>
      <c r="W66" s="1" t="s">
        <v>13</v>
      </c>
      <c r="X66" s="1" t="s">
        <v>15</v>
      </c>
      <c r="Y66" s="1" t="s">
        <v>55</v>
      </c>
      <c r="Z66" s="1" t="s">
        <v>13</v>
      </c>
      <c r="AA66" s="1" t="s">
        <v>15</v>
      </c>
      <c r="AB66" s="1" t="s">
        <v>15</v>
      </c>
      <c r="AC66" s="1" t="s">
        <v>13</v>
      </c>
      <c r="AD66" s="1" t="s">
        <v>13</v>
      </c>
      <c r="AE66" s="1" t="s">
        <v>13</v>
      </c>
    </row>
    <row r="67" spans="1:31" ht="45" customHeight="1" x14ac:dyDescent="0.25">
      <c r="A67" s="1" t="s">
        <v>155</v>
      </c>
      <c r="B67" s="1" t="s">
        <v>1191</v>
      </c>
      <c r="C67" s="1" t="s">
        <v>499</v>
      </c>
      <c r="D67" s="1" t="s">
        <v>1385</v>
      </c>
      <c r="E67" s="1" t="s">
        <v>1386</v>
      </c>
      <c r="F67" s="1">
        <v>4</v>
      </c>
      <c r="G67" s="1">
        <v>3</v>
      </c>
      <c r="H67" s="1">
        <v>75</v>
      </c>
      <c r="I67" s="4">
        <f t="shared" si="1"/>
        <v>93.954545454545453</v>
      </c>
      <c r="J67" s="1" t="s">
        <v>13</v>
      </c>
      <c r="K67" s="1" t="s">
        <v>13</v>
      </c>
      <c r="L67" s="1" t="s">
        <v>13</v>
      </c>
      <c r="M67" s="1" t="s">
        <v>13</v>
      </c>
      <c r="N67" s="1" t="s">
        <v>13</v>
      </c>
      <c r="O67" s="1" t="s">
        <v>13</v>
      </c>
      <c r="P67" s="1" t="s">
        <v>13</v>
      </c>
      <c r="Q67" s="1" t="s">
        <v>13</v>
      </c>
      <c r="R67" s="1" t="s">
        <v>13</v>
      </c>
      <c r="S67" s="1" t="s">
        <v>17</v>
      </c>
      <c r="T67" s="1" t="s">
        <v>13</v>
      </c>
      <c r="U67" s="1" t="s">
        <v>13</v>
      </c>
      <c r="V67" s="1" t="s">
        <v>13</v>
      </c>
      <c r="W67" s="1" t="s">
        <v>13</v>
      </c>
      <c r="X67" s="1" t="s">
        <v>13</v>
      </c>
      <c r="Y67" s="1" t="s">
        <v>91</v>
      </c>
      <c r="Z67" s="1" t="s">
        <v>13</v>
      </c>
      <c r="AA67" s="1" t="s">
        <v>13</v>
      </c>
      <c r="AB67" s="1" t="s">
        <v>13</v>
      </c>
      <c r="AC67" s="1" t="s">
        <v>13</v>
      </c>
      <c r="AD67" s="1" t="s">
        <v>13</v>
      </c>
      <c r="AE67" s="1" t="s">
        <v>13</v>
      </c>
    </row>
    <row r="68" spans="1:31" ht="45" customHeight="1" x14ac:dyDescent="0.25">
      <c r="A68" s="1" t="s">
        <v>155</v>
      </c>
      <c r="B68" s="1" t="s">
        <v>1191</v>
      </c>
      <c r="C68" s="1" t="s">
        <v>499</v>
      </c>
      <c r="D68" s="1" t="s">
        <v>1387</v>
      </c>
      <c r="E68" s="1" t="s">
        <v>1388</v>
      </c>
      <c r="F68" s="1">
        <v>217</v>
      </c>
      <c r="G68" s="1">
        <v>115</v>
      </c>
      <c r="H68" s="1">
        <v>53</v>
      </c>
      <c r="I68" s="4">
        <f t="shared" si="1"/>
        <v>79.727272727272734</v>
      </c>
      <c r="J68" s="1" t="s">
        <v>50</v>
      </c>
      <c r="K68" s="1" t="s">
        <v>70</v>
      </c>
      <c r="L68" s="1" t="s">
        <v>55</v>
      </c>
      <c r="M68" s="1" t="s">
        <v>3404</v>
      </c>
      <c r="N68" s="1" t="s">
        <v>192</v>
      </c>
      <c r="O68" s="1" t="s">
        <v>59</v>
      </c>
      <c r="P68" s="1" t="s">
        <v>72</v>
      </c>
      <c r="Q68" s="1" t="s">
        <v>39</v>
      </c>
      <c r="R68" s="1" t="s">
        <v>81</v>
      </c>
      <c r="S68" s="1" t="s">
        <v>3362</v>
      </c>
      <c r="T68" s="1" t="s">
        <v>14</v>
      </c>
      <c r="U68" s="1" t="s">
        <v>14</v>
      </c>
      <c r="V68" s="1" t="s">
        <v>3361</v>
      </c>
      <c r="W68" s="1" t="s">
        <v>59</v>
      </c>
      <c r="X68" s="1" t="s">
        <v>29</v>
      </c>
      <c r="Y68" s="1" t="s">
        <v>19</v>
      </c>
      <c r="Z68" s="1" t="s">
        <v>50</v>
      </c>
      <c r="AA68" s="1" t="s">
        <v>55</v>
      </c>
      <c r="AB68" s="1" t="s">
        <v>19</v>
      </c>
      <c r="AC68" s="1" t="s">
        <v>40</v>
      </c>
      <c r="AD68" s="1" t="s">
        <v>63</v>
      </c>
      <c r="AE68" s="1" t="s">
        <v>39</v>
      </c>
    </row>
    <row r="69" spans="1:31" ht="45" customHeight="1" x14ac:dyDescent="0.25">
      <c r="A69" s="1" t="s">
        <v>155</v>
      </c>
      <c r="B69" s="1" t="s">
        <v>1191</v>
      </c>
      <c r="C69" s="1" t="s">
        <v>499</v>
      </c>
      <c r="D69" s="1" t="s">
        <v>1389</v>
      </c>
      <c r="E69" s="1" t="s">
        <v>1390</v>
      </c>
      <c r="F69" s="1">
        <v>119</v>
      </c>
      <c r="G69" s="1">
        <v>50</v>
      </c>
      <c r="H69" s="1">
        <v>42.02</v>
      </c>
      <c r="I69" s="4">
        <f t="shared" si="1"/>
        <v>78.72727272727272</v>
      </c>
      <c r="J69" s="1" t="s">
        <v>76</v>
      </c>
      <c r="K69" s="1" t="s">
        <v>48</v>
      </c>
      <c r="L69" s="1" t="s">
        <v>3359</v>
      </c>
      <c r="M69" s="1" t="s">
        <v>22</v>
      </c>
      <c r="N69" s="1" t="s">
        <v>18</v>
      </c>
      <c r="O69" s="1" t="s">
        <v>17</v>
      </c>
      <c r="P69" s="1" t="s">
        <v>14</v>
      </c>
      <c r="Q69" s="1" t="s">
        <v>76</v>
      </c>
      <c r="R69" s="1" t="s">
        <v>14</v>
      </c>
      <c r="S69" s="1" t="s">
        <v>3469</v>
      </c>
      <c r="T69" s="1" t="s">
        <v>15</v>
      </c>
      <c r="U69" s="1" t="s">
        <v>81</v>
      </c>
      <c r="V69" s="1" t="s">
        <v>17</v>
      </c>
      <c r="W69" s="1" t="s">
        <v>3404</v>
      </c>
      <c r="X69" s="1" t="s">
        <v>19</v>
      </c>
      <c r="Y69" s="1" t="s">
        <v>55</v>
      </c>
      <c r="Z69" s="1" t="s">
        <v>19</v>
      </c>
      <c r="AA69" s="1" t="s">
        <v>76</v>
      </c>
      <c r="AB69" s="1" t="s">
        <v>40</v>
      </c>
      <c r="AC69" s="1" t="s">
        <v>72</v>
      </c>
      <c r="AD69" s="1" t="s">
        <v>18</v>
      </c>
      <c r="AE69" s="1" t="s">
        <v>59</v>
      </c>
    </row>
    <row r="70" spans="1:31" ht="45" customHeight="1" x14ac:dyDescent="0.25">
      <c r="A70" s="1" t="s">
        <v>155</v>
      </c>
      <c r="B70" s="1" t="s">
        <v>1191</v>
      </c>
      <c r="C70" s="1" t="s">
        <v>499</v>
      </c>
      <c r="D70" s="1" t="s">
        <v>1391</v>
      </c>
      <c r="E70" s="1" t="s">
        <v>1392</v>
      </c>
      <c r="F70" s="1">
        <v>172</v>
      </c>
      <c r="G70" s="1">
        <v>91</v>
      </c>
      <c r="H70" s="1">
        <v>52.91</v>
      </c>
      <c r="I70" s="4">
        <f t="shared" si="1"/>
        <v>86.045454545454561</v>
      </c>
      <c r="J70" s="1" t="s">
        <v>14</v>
      </c>
      <c r="K70" s="1" t="s">
        <v>45</v>
      </c>
      <c r="L70" s="1" t="s">
        <v>76</v>
      </c>
      <c r="M70" s="1" t="s">
        <v>76</v>
      </c>
      <c r="N70" s="1" t="s">
        <v>63</v>
      </c>
      <c r="O70" s="1" t="s">
        <v>72</v>
      </c>
      <c r="P70" s="1" t="s">
        <v>40</v>
      </c>
      <c r="Q70" s="1" t="s">
        <v>48</v>
      </c>
      <c r="R70" s="1" t="s">
        <v>19</v>
      </c>
      <c r="S70" s="1" t="s">
        <v>22</v>
      </c>
      <c r="T70" s="1" t="s">
        <v>15</v>
      </c>
      <c r="U70" s="1" t="s">
        <v>45</v>
      </c>
      <c r="V70" s="1" t="s">
        <v>40</v>
      </c>
      <c r="W70" s="1" t="s">
        <v>29</v>
      </c>
      <c r="X70" s="1" t="s">
        <v>15</v>
      </c>
      <c r="Y70" s="1" t="s">
        <v>50</v>
      </c>
      <c r="Z70" s="1" t="s">
        <v>50</v>
      </c>
      <c r="AA70" s="1" t="s">
        <v>29</v>
      </c>
      <c r="AB70" s="1" t="s">
        <v>45</v>
      </c>
      <c r="AC70" s="1" t="s">
        <v>29</v>
      </c>
      <c r="AD70" s="1" t="s">
        <v>14</v>
      </c>
      <c r="AE70" s="1" t="s">
        <v>14</v>
      </c>
    </row>
    <row r="71" spans="1:31" ht="45" customHeight="1" x14ac:dyDescent="0.25">
      <c r="A71" s="1" t="s">
        <v>155</v>
      </c>
      <c r="B71" s="1" t="s">
        <v>1191</v>
      </c>
      <c r="C71" s="1" t="s">
        <v>499</v>
      </c>
      <c r="D71" s="1" t="s">
        <v>1393</v>
      </c>
      <c r="E71" s="1" t="s">
        <v>1394</v>
      </c>
      <c r="F71" s="1">
        <v>58</v>
      </c>
      <c r="G71" s="1">
        <v>48</v>
      </c>
      <c r="H71" s="1">
        <v>82.76</v>
      </c>
      <c r="I71" s="4">
        <f t="shared" si="1"/>
        <v>92.227272727272734</v>
      </c>
      <c r="J71" s="1" t="s">
        <v>70</v>
      </c>
      <c r="K71" s="1" t="s">
        <v>69</v>
      </c>
      <c r="L71" s="1" t="s">
        <v>69</v>
      </c>
      <c r="M71" s="1" t="s">
        <v>70</v>
      </c>
      <c r="N71" s="1" t="s">
        <v>69</v>
      </c>
      <c r="O71" s="1" t="s">
        <v>70</v>
      </c>
      <c r="P71" s="1" t="s">
        <v>70</v>
      </c>
      <c r="Q71" s="1" t="s">
        <v>70</v>
      </c>
      <c r="R71" s="1" t="s">
        <v>70</v>
      </c>
      <c r="S71" s="1" t="s">
        <v>50</v>
      </c>
      <c r="T71" s="1" t="s">
        <v>70</v>
      </c>
      <c r="U71" s="1" t="s">
        <v>69</v>
      </c>
      <c r="V71" s="1" t="s">
        <v>15</v>
      </c>
      <c r="W71" s="1" t="s">
        <v>69</v>
      </c>
      <c r="X71" s="1" t="s">
        <v>69</v>
      </c>
      <c r="Y71" s="1" t="s">
        <v>14</v>
      </c>
      <c r="Z71" s="1" t="s">
        <v>69</v>
      </c>
      <c r="AA71" s="1" t="s">
        <v>69</v>
      </c>
      <c r="AB71" s="1" t="s">
        <v>69</v>
      </c>
      <c r="AC71" s="1" t="s">
        <v>70</v>
      </c>
      <c r="AD71" s="1" t="s">
        <v>69</v>
      </c>
      <c r="AE71" s="1" t="s">
        <v>69</v>
      </c>
    </row>
    <row r="72" spans="1:31" ht="45" customHeight="1" x14ac:dyDescent="0.25">
      <c r="A72" s="1" t="s">
        <v>155</v>
      </c>
      <c r="B72" s="1" t="s">
        <v>1191</v>
      </c>
      <c r="C72" s="1" t="s">
        <v>499</v>
      </c>
      <c r="D72" s="1" t="s">
        <v>1397</v>
      </c>
      <c r="E72" s="1" t="s">
        <v>1398</v>
      </c>
      <c r="F72" s="1">
        <v>18</v>
      </c>
      <c r="G72" s="1">
        <v>16</v>
      </c>
      <c r="H72" s="1">
        <v>88.89</v>
      </c>
      <c r="I72" s="4">
        <f t="shared" si="1"/>
        <v>91.500000000000014</v>
      </c>
      <c r="J72" s="1" t="s">
        <v>14</v>
      </c>
      <c r="K72" s="1" t="s">
        <v>13</v>
      </c>
      <c r="L72" s="1" t="s">
        <v>18</v>
      </c>
      <c r="M72" s="1" t="s">
        <v>29</v>
      </c>
      <c r="N72" s="1" t="s">
        <v>14</v>
      </c>
      <c r="O72" s="1" t="s">
        <v>29</v>
      </c>
      <c r="P72" s="1" t="s">
        <v>13</v>
      </c>
      <c r="Q72" s="1" t="s">
        <v>13</v>
      </c>
      <c r="R72" s="1" t="s">
        <v>13</v>
      </c>
      <c r="S72" s="1" t="s">
        <v>14</v>
      </c>
      <c r="T72" s="1" t="s">
        <v>13</v>
      </c>
      <c r="U72" s="1" t="s">
        <v>15</v>
      </c>
      <c r="V72" s="1" t="s">
        <v>15</v>
      </c>
      <c r="W72" s="1" t="s">
        <v>15</v>
      </c>
      <c r="X72" s="1" t="s">
        <v>13</v>
      </c>
      <c r="Y72" s="1" t="s">
        <v>15</v>
      </c>
      <c r="Z72" s="1" t="s">
        <v>13</v>
      </c>
      <c r="AA72" s="1" t="s">
        <v>13</v>
      </c>
      <c r="AB72" s="1" t="s">
        <v>15</v>
      </c>
      <c r="AC72" s="1" t="s">
        <v>15</v>
      </c>
      <c r="AD72" s="1" t="s">
        <v>13</v>
      </c>
      <c r="AE72" s="1" t="s">
        <v>15</v>
      </c>
    </row>
    <row r="73" spans="1:31" ht="45" customHeight="1" x14ac:dyDescent="0.25">
      <c r="A73" s="1" t="s">
        <v>155</v>
      </c>
      <c r="B73" s="1" t="s">
        <v>1191</v>
      </c>
      <c r="C73" s="1" t="s">
        <v>499</v>
      </c>
      <c r="D73" s="1" t="s">
        <v>1399</v>
      </c>
      <c r="E73" s="1" t="s">
        <v>1400</v>
      </c>
      <c r="F73" s="1">
        <v>34</v>
      </c>
      <c r="G73" s="1">
        <v>38</v>
      </c>
      <c r="H73" s="1">
        <v>111.76</v>
      </c>
      <c r="I73" s="4">
        <f t="shared" si="1"/>
        <v>95.181818181818187</v>
      </c>
      <c r="J73" s="1" t="s">
        <v>13</v>
      </c>
      <c r="K73" s="1" t="s">
        <v>13</v>
      </c>
      <c r="L73" s="1" t="s">
        <v>13</v>
      </c>
      <c r="M73" s="1" t="s">
        <v>13</v>
      </c>
      <c r="N73" s="1" t="s">
        <v>13</v>
      </c>
      <c r="O73" s="1" t="s">
        <v>13</v>
      </c>
      <c r="P73" s="1" t="s">
        <v>13</v>
      </c>
      <c r="Q73" s="1" t="s">
        <v>13</v>
      </c>
      <c r="R73" s="1" t="s">
        <v>44</v>
      </c>
      <c r="S73" s="1" t="s">
        <v>13</v>
      </c>
      <c r="T73" s="1" t="s">
        <v>44</v>
      </c>
      <c r="U73" s="1" t="s">
        <v>13</v>
      </c>
      <c r="V73" s="1" t="s">
        <v>13</v>
      </c>
      <c r="W73" s="1" t="s">
        <v>13</v>
      </c>
      <c r="X73" s="1" t="s">
        <v>13</v>
      </c>
      <c r="Y73" s="1" t="s">
        <v>13</v>
      </c>
      <c r="Z73" s="1" t="s">
        <v>13</v>
      </c>
      <c r="AA73" s="1" t="s">
        <v>13</v>
      </c>
      <c r="AB73" s="1" t="s">
        <v>13</v>
      </c>
      <c r="AC73" s="1" t="s">
        <v>13</v>
      </c>
      <c r="AD73" s="1" t="s">
        <v>13</v>
      </c>
      <c r="AE73" s="1" t="s">
        <v>13</v>
      </c>
    </row>
    <row r="75" spans="1:31" ht="39.950000000000003" customHeight="1" x14ac:dyDescent="0.25">
      <c r="A75" s="68" t="s">
        <v>2406</v>
      </c>
      <c r="B75" s="68"/>
      <c r="C75" s="68"/>
      <c r="D75" s="68"/>
      <c r="E75" s="68"/>
      <c r="F75" s="68"/>
      <c r="G75" s="68"/>
      <c r="H75" s="68"/>
      <c r="I75" s="18"/>
      <c r="J75" s="18"/>
      <c r="K75" s="2"/>
      <c r="L75" s="2"/>
      <c r="M75" s="2"/>
      <c r="N75" s="18"/>
      <c r="O75" s="2"/>
      <c r="P75" s="2"/>
      <c r="Q75" s="2"/>
      <c r="R75" s="18"/>
      <c r="S75" s="18"/>
      <c r="T75" s="18"/>
      <c r="U75" s="18"/>
      <c r="V75" s="2"/>
      <c r="W75" s="18"/>
      <c r="X75" s="18"/>
      <c r="Y75" s="18"/>
      <c r="Z75" s="18"/>
      <c r="AA75" s="18"/>
      <c r="AB75" s="18"/>
      <c r="AC75" s="18"/>
      <c r="AD75" s="18"/>
      <c r="AE75" s="18"/>
    </row>
    <row r="76" spans="1:31" ht="30" customHeight="1" x14ac:dyDescent="0.25">
      <c r="A76" s="30" t="s">
        <v>102</v>
      </c>
      <c r="B76" s="35" t="s">
        <v>4201</v>
      </c>
      <c r="C76" s="36"/>
      <c r="D76" s="80" t="s">
        <v>3</v>
      </c>
      <c r="E76" s="80" t="s">
        <v>4</v>
      </c>
      <c r="F76" s="80" t="s">
        <v>5</v>
      </c>
      <c r="G76" s="80" t="s">
        <v>6</v>
      </c>
      <c r="H76" s="80" t="s">
        <v>7</v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80.099999999999994" customHeight="1" x14ac:dyDescent="0.25">
      <c r="A77" s="30" t="s">
        <v>0</v>
      </c>
      <c r="B77" s="30" t="s">
        <v>4211</v>
      </c>
      <c r="C77" s="30" t="s">
        <v>2</v>
      </c>
      <c r="D77" s="81"/>
      <c r="E77" s="81"/>
      <c r="F77" s="81"/>
      <c r="G77" s="81"/>
      <c r="H77" s="81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</row>
    <row r="78" spans="1:31" ht="45" customHeight="1" x14ac:dyDescent="0.25">
      <c r="A78" s="1" t="s">
        <v>155</v>
      </c>
      <c r="B78" s="1" t="s">
        <v>1191</v>
      </c>
      <c r="C78" s="1" t="s">
        <v>499</v>
      </c>
      <c r="D78" s="1" t="s">
        <v>1395</v>
      </c>
      <c r="E78" s="1" t="s">
        <v>1396</v>
      </c>
      <c r="F78" s="1">
        <v>54</v>
      </c>
      <c r="G78" s="1">
        <v>20</v>
      </c>
      <c r="H78" s="1">
        <v>37.04</v>
      </c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</row>
    <row r="79" spans="1:31" ht="45" customHeight="1" x14ac:dyDescent="0.25">
      <c r="A79" s="1" t="s">
        <v>155</v>
      </c>
      <c r="B79" s="1" t="s">
        <v>1241</v>
      </c>
      <c r="C79" s="1" t="s">
        <v>499</v>
      </c>
      <c r="D79" s="1" t="s">
        <v>3101</v>
      </c>
      <c r="E79" s="1" t="s">
        <v>3102</v>
      </c>
      <c r="F79" s="1">
        <v>1205</v>
      </c>
      <c r="G79" s="1">
        <v>337</v>
      </c>
      <c r="H79" s="1">
        <v>27.97</v>
      </c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</row>
  </sheetData>
  <mergeCells count="16">
    <mergeCell ref="G76:G77"/>
    <mergeCell ref="H76:H77"/>
    <mergeCell ref="B3:C3"/>
    <mergeCell ref="D76:D77"/>
    <mergeCell ref="E76:E77"/>
    <mergeCell ref="F76:F77"/>
    <mergeCell ref="A75:H75"/>
    <mergeCell ref="A1:I1"/>
    <mergeCell ref="J1:AE3"/>
    <mergeCell ref="D3:D4"/>
    <mergeCell ref="E3:E4"/>
    <mergeCell ref="F3:F4"/>
    <mergeCell ref="G3:G4"/>
    <mergeCell ref="H3:H4"/>
    <mergeCell ref="I3:I4"/>
    <mergeCell ref="A2:E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showGridLines="0" zoomScale="70" zoomScaleNormal="70" workbookViewId="0">
      <pane xSplit="5" ySplit="4" topLeftCell="F23" activePane="bottomRight" state="frozen"/>
      <selection pane="topRight" activeCell="F1" sqref="F1"/>
      <selection pane="bottomLeft" activeCell="A4" sqref="A4"/>
      <selection pane="bottomRight" activeCell="A2" sqref="A2:I2"/>
    </sheetView>
  </sheetViews>
  <sheetFormatPr defaultColWidth="9.140625" defaultRowHeight="15" x14ac:dyDescent="0.25"/>
  <cols>
    <col min="1" max="1" width="20.7109375" style="11" customWidth="1"/>
    <col min="2" max="2" width="11.7109375" style="11" customWidth="1"/>
    <col min="3" max="3" width="20.7109375" style="11" customWidth="1"/>
    <col min="4" max="4" width="15.7109375" style="11" customWidth="1"/>
    <col min="5" max="5" width="30.7109375" style="11" customWidth="1"/>
    <col min="6" max="8" width="15.7109375" style="11" customWidth="1"/>
    <col min="9" max="9" width="20.7109375" style="11" customWidth="1"/>
    <col min="10" max="31" width="30.7109375" style="11" customWidth="1"/>
    <col min="32" max="16384" width="9.140625" style="11"/>
  </cols>
  <sheetData>
    <row r="1" spans="1:32" s="8" customFormat="1" ht="35.1" customHeight="1" x14ac:dyDescent="0.25">
      <c r="A1" s="67" t="s">
        <v>126</v>
      </c>
      <c r="B1" s="67"/>
      <c r="C1" s="67"/>
      <c r="D1" s="67"/>
      <c r="E1" s="67"/>
      <c r="F1" s="67"/>
      <c r="G1" s="67"/>
      <c r="H1" s="67"/>
      <c r="I1" s="67"/>
      <c r="J1" s="75" t="s">
        <v>3307</v>
      </c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</row>
    <row r="2" spans="1:32" s="8" customFormat="1" ht="19.149999999999999" customHeight="1" x14ac:dyDescent="0.25">
      <c r="A2" s="71" t="s">
        <v>4263</v>
      </c>
      <c r="B2" s="72"/>
      <c r="C2" s="72"/>
      <c r="D2" s="72"/>
      <c r="E2" s="72"/>
      <c r="F2" s="72"/>
      <c r="G2" s="72"/>
      <c r="H2" s="72"/>
      <c r="I2" s="73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</row>
    <row r="3" spans="1:32" s="8" customFormat="1" ht="30" customHeight="1" x14ac:dyDescent="0.25">
      <c r="A3" s="30" t="s">
        <v>102</v>
      </c>
      <c r="B3" s="64" t="s">
        <v>4206</v>
      </c>
      <c r="C3" s="64"/>
      <c r="D3" s="64" t="s">
        <v>3</v>
      </c>
      <c r="E3" s="64" t="s">
        <v>4</v>
      </c>
      <c r="F3" s="64" t="s">
        <v>5</v>
      </c>
      <c r="G3" s="64" t="s">
        <v>6</v>
      </c>
      <c r="H3" s="64" t="s">
        <v>7</v>
      </c>
      <c r="I3" s="64" t="s">
        <v>101</v>
      </c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</row>
    <row r="4" spans="1:32" s="8" customFormat="1" ht="155.1" customHeight="1" x14ac:dyDescent="0.25">
      <c r="A4" s="30" t="s">
        <v>4260</v>
      </c>
      <c r="B4" s="30" t="s">
        <v>4212</v>
      </c>
      <c r="C4" s="30" t="s">
        <v>2</v>
      </c>
      <c r="D4" s="64"/>
      <c r="E4" s="64"/>
      <c r="F4" s="64"/>
      <c r="G4" s="64"/>
      <c r="H4" s="64"/>
      <c r="I4" s="64"/>
      <c r="J4" s="29" t="s">
        <v>3317</v>
      </c>
      <c r="K4" s="29" t="s">
        <v>3318</v>
      </c>
      <c r="L4" s="29" t="s">
        <v>3319</v>
      </c>
      <c r="M4" s="29" t="s">
        <v>3320</v>
      </c>
      <c r="N4" s="29" t="s">
        <v>3321</v>
      </c>
      <c r="O4" s="29" t="s">
        <v>3322</v>
      </c>
      <c r="P4" s="29" t="s">
        <v>3323</v>
      </c>
      <c r="Q4" s="29" t="s">
        <v>3324</v>
      </c>
      <c r="R4" s="29" t="s">
        <v>3325</v>
      </c>
      <c r="S4" s="29" t="s">
        <v>3326</v>
      </c>
      <c r="T4" s="29" t="s">
        <v>3327</v>
      </c>
      <c r="U4" s="29" t="s">
        <v>3328</v>
      </c>
      <c r="V4" s="29" t="s">
        <v>3329</v>
      </c>
      <c r="W4" s="29" t="s">
        <v>3330</v>
      </c>
      <c r="X4" s="29" t="s">
        <v>3331</v>
      </c>
      <c r="Y4" s="29" t="s">
        <v>3332</v>
      </c>
      <c r="Z4" s="29" t="s">
        <v>3333</v>
      </c>
      <c r="AA4" s="29" t="s">
        <v>3334</v>
      </c>
      <c r="AB4" s="29" t="s">
        <v>3335</v>
      </c>
      <c r="AC4" s="29" t="s">
        <v>3336</v>
      </c>
      <c r="AD4" s="29" t="s">
        <v>3337</v>
      </c>
      <c r="AE4" s="29" t="s">
        <v>3338</v>
      </c>
      <c r="AF4" s="37"/>
    </row>
    <row r="5" spans="1:32" ht="45" customHeight="1" x14ac:dyDescent="0.25">
      <c r="A5" s="1" t="s">
        <v>212</v>
      </c>
      <c r="B5" s="1" t="s">
        <v>9</v>
      </c>
      <c r="C5" s="1" t="s">
        <v>10</v>
      </c>
      <c r="D5" s="1" t="s">
        <v>213</v>
      </c>
      <c r="E5" s="1" t="s">
        <v>3446</v>
      </c>
      <c r="F5" s="1">
        <v>166</v>
      </c>
      <c r="G5" s="1">
        <v>107</v>
      </c>
      <c r="H5" s="1">
        <v>64.459999999999994</v>
      </c>
      <c r="I5" s="4">
        <f>(J5+K5+L5+M5+N5+O5+P5+Q5+R5+S5+U5+V5+W5+X5+Z5+AA5+AB5+AE5)*100/18</f>
        <v>92.444444444444443</v>
      </c>
      <c r="J5" s="1" t="s">
        <v>70</v>
      </c>
      <c r="K5" s="1" t="s">
        <v>70</v>
      </c>
      <c r="L5" s="1" t="s">
        <v>14</v>
      </c>
      <c r="M5" s="1" t="s">
        <v>14</v>
      </c>
      <c r="N5" s="1" t="s">
        <v>72</v>
      </c>
      <c r="O5" s="1" t="s">
        <v>40</v>
      </c>
      <c r="P5" s="1" t="s">
        <v>15</v>
      </c>
      <c r="Q5" s="1" t="s">
        <v>14</v>
      </c>
      <c r="R5" s="1" t="s">
        <v>14</v>
      </c>
      <c r="S5" s="1" t="s">
        <v>22</v>
      </c>
      <c r="T5" s="1" t="s">
        <v>4262</v>
      </c>
      <c r="U5" s="1" t="s">
        <v>45</v>
      </c>
      <c r="V5" s="1" t="s">
        <v>19</v>
      </c>
      <c r="W5" s="1" t="s">
        <v>40</v>
      </c>
      <c r="X5" s="1" t="s">
        <v>70</v>
      </c>
      <c r="Y5" s="1" t="s">
        <v>4262</v>
      </c>
      <c r="Z5" s="1" t="s">
        <v>45</v>
      </c>
      <c r="AA5" s="1" t="s">
        <v>69</v>
      </c>
      <c r="AB5" s="1" t="s">
        <v>44</v>
      </c>
      <c r="AC5" s="1" t="s">
        <v>4262</v>
      </c>
      <c r="AD5" s="1" t="s">
        <v>4262</v>
      </c>
      <c r="AE5" s="1" t="s">
        <v>45</v>
      </c>
    </row>
    <row r="6" spans="1:32" ht="45" customHeight="1" x14ac:dyDescent="0.25">
      <c r="A6" s="1" t="s">
        <v>212</v>
      </c>
      <c r="B6" s="1" t="s">
        <v>9</v>
      </c>
      <c r="C6" s="1" t="s">
        <v>10</v>
      </c>
      <c r="D6" s="1" t="s">
        <v>214</v>
      </c>
      <c r="E6" s="1" t="s">
        <v>215</v>
      </c>
      <c r="F6" s="1">
        <v>92</v>
      </c>
      <c r="G6" s="1">
        <v>61</v>
      </c>
      <c r="H6" s="1">
        <v>66.3</v>
      </c>
      <c r="I6" s="4">
        <f t="shared" ref="I6:I14" si="0">(J6+K6+L6+M6+N6+O6+P6+Q6+R6+S6+U6+V6+W6+X6+Z6+AA6+AB6+AE6)*100/18</f>
        <v>97.277777777777771</v>
      </c>
      <c r="J6" s="1" t="s">
        <v>69</v>
      </c>
      <c r="K6" s="1" t="s">
        <v>69</v>
      </c>
      <c r="L6" s="1" t="s">
        <v>69</v>
      </c>
      <c r="M6" s="1" t="s">
        <v>44</v>
      </c>
      <c r="N6" s="1" t="s">
        <v>69</v>
      </c>
      <c r="O6" s="1" t="s">
        <v>44</v>
      </c>
      <c r="P6" s="1" t="s">
        <v>69</v>
      </c>
      <c r="Q6" s="1" t="s">
        <v>44</v>
      </c>
      <c r="R6" s="1" t="s">
        <v>44</v>
      </c>
      <c r="S6" s="1" t="s">
        <v>70</v>
      </c>
      <c r="T6" s="1" t="s">
        <v>4262</v>
      </c>
      <c r="U6" s="1" t="s">
        <v>69</v>
      </c>
      <c r="V6" s="1" t="s">
        <v>69</v>
      </c>
      <c r="W6" s="1" t="s">
        <v>44</v>
      </c>
      <c r="X6" s="1" t="s">
        <v>45</v>
      </c>
      <c r="Y6" s="1" t="s">
        <v>4262</v>
      </c>
      <c r="Z6" s="1" t="s">
        <v>69</v>
      </c>
      <c r="AA6" s="1" t="s">
        <v>44</v>
      </c>
      <c r="AB6" s="1" t="s">
        <v>44</v>
      </c>
      <c r="AC6" s="1" t="s">
        <v>4262</v>
      </c>
      <c r="AD6" s="1" t="s">
        <v>4262</v>
      </c>
      <c r="AE6" s="1" t="s">
        <v>44</v>
      </c>
    </row>
    <row r="7" spans="1:32" ht="45" customHeight="1" x14ac:dyDescent="0.25">
      <c r="A7" s="1" t="s">
        <v>212</v>
      </c>
      <c r="B7" s="1" t="s">
        <v>9</v>
      </c>
      <c r="C7" s="1" t="s">
        <v>10</v>
      </c>
      <c r="D7" s="1" t="s">
        <v>216</v>
      </c>
      <c r="E7" s="1" t="s">
        <v>3447</v>
      </c>
      <c r="F7" s="1">
        <v>74</v>
      </c>
      <c r="G7" s="1">
        <v>46</v>
      </c>
      <c r="H7" s="1">
        <v>62.16</v>
      </c>
      <c r="I7" s="4">
        <f t="shared" si="0"/>
        <v>100</v>
      </c>
      <c r="J7" s="1" t="s">
        <v>13</v>
      </c>
      <c r="K7" s="1" t="s">
        <v>13</v>
      </c>
      <c r="L7" s="1" t="s">
        <v>13</v>
      </c>
      <c r="M7" s="1" t="s">
        <v>13</v>
      </c>
      <c r="N7" s="1" t="s">
        <v>13</v>
      </c>
      <c r="O7" s="1" t="s">
        <v>13</v>
      </c>
      <c r="P7" s="1" t="s">
        <v>13</v>
      </c>
      <c r="Q7" s="1" t="s">
        <v>13</v>
      </c>
      <c r="R7" s="1" t="s">
        <v>13</v>
      </c>
      <c r="S7" s="1" t="s">
        <v>13</v>
      </c>
      <c r="T7" s="1" t="s">
        <v>4262</v>
      </c>
      <c r="U7" s="1" t="s">
        <v>13</v>
      </c>
      <c r="V7" s="1" t="s">
        <v>13</v>
      </c>
      <c r="W7" s="1" t="s">
        <v>13</v>
      </c>
      <c r="X7" s="1" t="s">
        <v>13</v>
      </c>
      <c r="Y7" s="1" t="s">
        <v>4262</v>
      </c>
      <c r="Z7" s="1" t="s">
        <v>13</v>
      </c>
      <c r="AA7" s="1" t="s">
        <v>13</v>
      </c>
      <c r="AB7" s="1" t="s">
        <v>13</v>
      </c>
      <c r="AC7" s="1" t="s">
        <v>4262</v>
      </c>
      <c r="AD7" s="1" t="s">
        <v>4262</v>
      </c>
      <c r="AE7" s="1" t="s">
        <v>13</v>
      </c>
    </row>
    <row r="8" spans="1:32" ht="45" customHeight="1" x14ac:dyDescent="0.25">
      <c r="A8" s="1" t="s">
        <v>212</v>
      </c>
      <c r="B8" s="1" t="s">
        <v>9</v>
      </c>
      <c r="C8" s="1" t="s">
        <v>10</v>
      </c>
      <c r="D8" s="1" t="s">
        <v>217</v>
      </c>
      <c r="E8" s="1" t="s">
        <v>218</v>
      </c>
      <c r="F8" s="1">
        <v>147</v>
      </c>
      <c r="G8" s="1">
        <v>87</v>
      </c>
      <c r="H8" s="1">
        <v>59.18</v>
      </c>
      <c r="I8" s="4">
        <f t="shared" si="0"/>
        <v>97.388888888888886</v>
      </c>
      <c r="J8" s="1" t="s">
        <v>44</v>
      </c>
      <c r="K8" s="1" t="s">
        <v>13</v>
      </c>
      <c r="L8" s="1" t="s">
        <v>70</v>
      </c>
      <c r="M8" s="1" t="s">
        <v>70</v>
      </c>
      <c r="N8" s="1" t="s">
        <v>45</v>
      </c>
      <c r="O8" s="1" t="s">
        <v>13</v>
      </c>
      <c r="P8" s="1" t="s">
        <v>69</v>
      </c>
      <c r="Q8" s="1" t="s">
        <v>15</v>
      </c>
      <c r="R8" s="1" t="s">
        <v>69</v>
      </c>
      <c r="S8" s="1" t="s">
        <v>70</v>
      </c>
      <c r="T8" s="1" t="s">
        <v>4262</v>
      </c>
      <c r="U8" s="1" t="s">
        <v>13</v>
      </c>
      <c r="V8" s="1" t="s">
        <v>70</v>
      </c>
      <c r="W8" s="1" t="s">
        <v>45</v>
      </c>
      <c r="X8" s="1" t="s">
        <v>70</v>
      </c>
      <c r="Y8" s="1" t="s">
        <v>4262</v>
      </c>
      <c r="Z8" s="1" t="s">
        <v>68</v>
      </c>
      <c r="AA8" s="1" t="s">
        <v>13</v>
      </c>
      <c r="AB8" s="1" t="s">
        <v>68</v>
      </c>
      <c r="AC8" s="1" t="s">
        <v>4262</v>
      </c>
      <c r="AD8" s="1" t="s">
        <v>4262</v>
      </c>
      <c r="AE8" s="1" t="s">
        <v>69</v>
      </c>
    </row>
    <row r="9" spans="1:32" ht="45" customHeight="1" x14ac:dyDescent="0.25">
      <c r="A9" s="1" t="s">
        <v>212</v>
      </c>
      <c r="B9" s="1" t="s">
        <v>9</v>
      </c>
      <c r="C9" s="1" t="s">
        <v>10</v>
      </c>
      <c r="D9" s="1" t="s">
        <v>219</v>
      </c>
      <c r="E9" s="1" t="s">
        <v>3448</v>
      </c>
      <c r="F9" s="1">
        <v>29</v>
      </c>
      <c r="G9" s="1">
        <v>22</v>
      </c>
      <c r="H9" s="1">
        <v>75.86</v>
      </c>
      <c r="I9" s="4">
        <f t="shared" si="0"/>
        <v>94.333333333333329</v>
      </c>
      <c r="J9" s="1" t="s">
        <v>13</v>
      </c>
      <c r="K9" s="1" t="s">
        <v>13</v>
      </c>
      <c r="L9" s="1" t="s">
        <v>81</v>
      </c>
      <c r="M9" s="1" t="s">
        <v>48</v>
      </c>
      <c r="N9" s="1" t="s">
        <v>3356</v>
      </c>
      <c r="O9" s="1" t="s">
        <v>45</v>
      </c>
      <c r="P9" s="1" t="s">
        <v>13</v>
      </c>
      <c r="Q9" s="1" t="s">
        <v>13</v>
      </c>
      <c r="R9" s="1" t="s">
        <v>13</v>
      </c>
      <c r="S9" s="1" t="s">
        <v>14</v>
      </c>
      <c r="T9" s="1" t="s">
        <v>4262</v>
      </c>
      <c r="U9" s="1" t="s">
        <v>13</v>
      </c>
      <c r="V9" s="1" t="s">
        <v>13</v>
      </c>
      <c r="W9" s="1" t="s">
        <v>13</v>
      </c>
      <c r="X9" s="1" t="s">
        <v>13</v>
      </c>
      <c r="Y9" s="1" t="s">
        <v>4262</v>
      </c>
      <c r="Z9" s="1" t="s">
        <v>13</v>
      </c>
      <c r="AA9" s="1" t="s">
        <v>48</v>
      </c>
      <c r="AB9" s="1" t="s">
        <v>40</v>
      </c>
      <c r="AC9" s="1" t="s">
        <v>4262</v>
      </c>
      <c r="AD9" s="1" t="s">
        <v>4262</v>
      </c>
      <c r="AE9" s="1" t="s">
        <v>45</v>
      </c>
    </row>
    <row r="10" spans="1:32" ht="45" customHeight="1" x14ac:dyDescent="0.25">
      <c r="A10" s="1" t="s">
        <v>212</v>
      </c>
      <c r="B10" s="1" t="s">
        <v>9</v>
      </c>
      <c r="C10" s="1" t="s">
        <v>10</v>
      </c>
      <c r="D10" s="1" t="s">
        <v>220</v>
      </c>
      <c r="E10" s="1" t="s">
        <v>3449</v>
      </c>
      <c r="F10" s="1">
        <v>50</v>
      </c>
      <c r="G10" s="1">
        <v>39</v>
      </c>
      <c r="H10" s="1">
        <v>78</v>
      </c>
      <c r="I10" s="4">
        <f t="shared" si="0"/>
        <v>92.000000000000014</v>
      </c>
      <c r="J10" s="1" t="s">
        <v>14</v>
      </c>
      <c r="K10" s="1" t="s">
        <v>14</v>
      </c>
      <c r="L10" s="1" t="s">
        <v>14</v>
      </c>
      <c r="M10" s="1" t="s">
        <v>14</v>
      </c>
      <c r="N10" s="1" t="s">
        <v>14</v>
      </c>
      <c r="O10" s="1" t="s">
        <v>14</v>
      </c>
      <c r="P10" s="1" t="s">
        <v>14</v>
      </c>
      <c r="Q10" s="1" t="s">
        <v>14</v>
      </c>
      <c r="R10" s="1" t="s">
        <v>14</v>
      </c>
      <c r="S10" s="1" t="s">
        <v>14</v>
      </c>
      <c r="T10" s="1" t="s">
        <v>4262</v>
      </c>
      <c r="U10" s="1" t="s">
        <v>14</v>
      </c>
      <c r="V10" s="1" t="s">
        <v>14</v>
      </c>
      <c r="W10" s="1" t="s">
        <v>14</v>
      </c>
      <c r="X10" s="1" t="s">
        <v>14</v>
      </c>
      <c r="Y10" s="1" t="s">
        <v>4262</v>
      </c>
      <c r="Z10" s="1" t="s">
        <v>14</v>
      </c>
      <c r="AA10" s="1" t="s">
        <v>14</v>
      </c>
      <c r="AB10" s="1" t="s">
        <v>14</v>
      </c>
      <c r="AC10" s="1" t="s">
        <v>4262</v>
      </c>
      <c r="AD10" s="1" t="s">
        <v>4262</v>
      </c>
      <c r="AE10" s="1" t="s">
        <v>14</v>
      </c>
    </row>
    <row r="11" spans="1:32" ht="45" customHeight="1" x14ac:dyDescent="0.25">
      <c r="A11" s="1" t="s">
        <v>212</v>
      </c>
      <c r="B11" s="1" t="s">
        <v>9</v>
      </c>
      <c r="C11" s="1" t="s">
        <v>10</v>
      </c>
      <c r="D11" s="1" t="s">
        <v>221</v>
      </c>
      <c r="E11" s="1" t="s">
        <v>222</v>
      </c>
      <c r="F11" s="1">
        <v>120</v>
      </c>
      <c r="G11" s="1">
        <v>84</v>
      </c>
      <c r="H11" s="1">
        <v>70</v>
      </c>
      <c r="I11" s="4">
        <f t="shared" si="0"/>
        <v>96.277777777777786</v>
      </c>
      <c r="J11" s="1" t="s">
        <v>44</v>
      </c>
      <c r="K11" s="1" t="s">
        <v>45</v>
      </c>
      <c r="L11" s="1" t="s">
        <v>69</v>
      </c>
      <c r="M11" s="1" t="s">
        <v>69</v>
      </c>
      <c r="N11" s="1" t="s">
        <v>40</v>
      </c>
      <c r="O11" s="1" t="s">
        <v>69</v>
      </c>
      <c r="P11" s="1" t="s">
        <v>70</v>
      </c>
      <c r="Q11" s="1" t="s">
        <v>15</v>
      </c>
      <c r="R11" s="1" t="s">
        <v>70</v>
      </c>
      <c r="S11" s="1" t="s">
        <v>29</v>
      </c>
      <c r="T11" s="1" t="s">
        <v>4262</v>
      </c>
      <c r="U11" s="1" t="s">
        <v>69</v>
      </c>
      <c r="V11" s="1" t="s">
        <v>15</v>
      </c>
      <c r="W11" s="1" t="s">
        <v>69</v>
      </c>
      <c r="X11" s="1" t="s">
        <v>69</v>
      </c>
      <c r="Y11" s="1" t="s">
        <v>4262</v>
      </c>
      <c r="Z11" s="1" t="s">
        <v>69</v>
      </c>
      <c r="AA11" s="1" t="s">
        <v>69</v>
      </c>
      <c r="AB11" s="1" t="s">
        <v>69</v>
      </c>
      <c r="AC11" s="1" t="s">
        <v>4262</v>
      </c>
      <c r="AD11" s="1" t="s">
        <v>4262</v>
      </c>
      <c r="AE11" s="1" t="s">
        <v>70</v>
      </c>
    </row>
    <row r="12" spans="1:32" ht="45" customHeight="1" x14ac:dyDescent="0.25">
      <c r="A12" s="1" t="s">
        <v>212</v>
      </c>
      <c r="B12" s="1" t="s">
        <v>9</v>
      </c>
      <c r="C12" s="1" t="s">
        <v>10</v>
      </c>
      <c r="D12" s="1" t="s">
        <v>223</v>
      </c>
      <c r="E12" s="1" t="s">
        <v>3450</v>
      </c>
      <c r="F12" s="1">
        <v>20</v>
      </c>
      <c r="G12" s="1">
        <v>22</v>
      </c>
      <c r="H12" s="1">
        <v>110</v>
      </c>
      <c r="I12" s="4">
        <f t="shared" si="0"/>
        <v>95.999999999999986</v>
      </c>
      <c r="J12" s="1" t="s">
        <v>13</v>
      </c>
      <c r="K12" s="1" t="s">
        <v>45</v>
      </c>
      <c r="L12" s="1" t="s">
        <v>45</v>
      </c>
      <c r="M12" s="1" t="s">
        <v>13</v>
      </c>
      <c r="N12" s="1" t="s">
        <v>13</v>
      </c>
      <c r="O12" s="1" t="s">
        <v>45</v>
      </c>
      <c r="P12" s="1" t="s">
        <v>45</v>
      </c>
      <c r="Q12" s="1" t="s">
        <v>48</v>
      </c>
      <c r="R12" s="1" t="s">
        <v>13</v>
      </c>
      <c r="S12" s="1" t="s">
        <v>19</v>
      </c>
      <c r="T12" s="1" t="s">
        <v>4262</v>
      </c>
      <c r="U12" s="1" t="s">
        <v>15</v>
      </c>
      <c r="V12" s="1" t="s">
        <v>40</v>
      </c>
      <c r="W12" s="1" t="s">
        <v>45</v>
      </c>
      <c r="X12" s="1" t="s">
        <v>45</v>
      </c>
      <c r="Y12" s="1" t="s">
        <v>4262</v>
      </c>
      <c r="Z12" s="1" t="s">
        <v>13</v>
      </c>
      <c r="AA12" s="1" t="s">
        <v>13</v>
      </c>
      <c r="AB12" s="1" t="s">
        <v>13</v>
      </c>
      <c r="AC12" s="1" t="s">
        <v>4262</v>
      </c>
      <c r="AD12" s="1" t="s">
        <v>4262</v>
      </c>
      <c r="AE12" s="1" t="s">
        <v>45</v>
      </c>
    </row>
    <row r="13" spans="1:32" ht="45" customHeight="1" x14ac:dyDescent="0.25">
      <c r="A13" s="1" t="s">
        <v>212</v>
      </c>
      <c r="B13" s="1" t="s">
        <v>9</v>
      </c>
      <c r="C13" s="1" t="s">
        <v>10</v>
      </c>
      <c r="D13" s="1" t="s">
        <v>3096</v>
      </c>
      <c r="E13" s="1" t="s">
        <v>3452</v>
      </c>
      <c r="F13" s="1">
        <v>21</v>
      </c>
      <c r="G13" s="1">
        <v>11</v>
      </c>
      <c r="H13" s="1">
        <v>52.38</v>
      </c>
      <c r="I13" s="4">
        <f t="shared" si="0"/>
        <v>89.555555555555557</v>
      </c>
      <c r="J13" s="1" t="s">
        <v>19</v>
      </c>
      <c r="K13" s="1" t="s">
        <v>3361</v>
      </c>
      <c r="L13" s="1" t="s">
        <v>40</v>
      </c>
      <c r="M13" s="1" t="s">
        <v>40</v>
      </c>
      <c r="N13" s="1" t="s">
        <v>13</v>
      </c>
      <c r="O13" s="1" t="s">
        <v>50</v>
      </c>
      <c r="P13" s="1" t="s">
        <v>13</v>
      </c>
      <c r="Q13" s="1" t="s">
        <v>13</v>
      </c>
      <c r="R13" s="1" t="s">
        <v>13</v>
      </c>
      <c r="S13" s="1" t="s">
        <v>59</v>
      </c>
      <c r="T13" s="1" t="s">
        <v>4262</v>
      </c>
      <c r="U13" s="1" t="s">
        <v>13</v>
      </c>
      <c r="V13" s="1" t="s">
        <v>39</v>
      </c>
      <c r="W13" s="1" t="s">
        <v>40</v>
      </c>
      <c r="X13" s="1" t="s">
        <v>48</v>
      </c>
      <c r="Y13" s="1" t="s">
        <v>4262</v>
      </c>
      <c r="Z13" s="1" t="s">
        <v>13</v>
      </c>
      <c r="AA13" s="1" t="s">
        <v>40</v>
      </c>
      <c r="AB13" s="1" t="s">
        <v>79</v>
      </c>
      <c r="AC13" s="1" t="s">
        <v>4262</v>
      </c>
      <c r="AD13" s="1" t="s">
        <v>4262</v>
      </c>
      <c r="AE13" s="1" t="s">
        <v>3358</v>
      </c>
    </row>
    <row r="14" spans="1:32" ht="45" customHeight="1" x14ac:dyDescent="0.25">
      <c r="A14" s="1" t="s">
        <v>212</v>
      </c>
      <c r="B14" s="1" t="s">
        <v>9</v>
      </c>
      <c r="C14" s="1" t="s">
        <v>10</v>
      </c>
      <c r="D14" s="1" t="s">
        <v>1409</v>
      </c>
      <c r="E14" s="1" t="s">
        <v>3453</v>
      </c>
      <c r="F14" s="1">
        <v>132</v>
      </c>
      <c r="G14" s="1">
        <v>73</v>
      </c>
      <c r="H14" s="1">
        <v>55.3</v>
      </c>
      <c r="I14" s="4">
        <f t="shared" si="0"/>
        <v>94.444444444444443</v>
      </c>
      <c r="J14" s="1" t="s">
        <v>69</v>
      </c>
      <c r="K14" s="1" t="s">
        <v>44</v>
      </c>
      <c r="L14" s="1" t="s">
        <v>44</v>
      </c>
      <c r="M14" s="1" t="s">
        <v>50</v>
      </c>
      <c r="N14" s="1" t="s">
        <v>39</v>
      </c>
      <c r="O14" s="1" t="s">
        <v>50</v>
      </c>
      <c r="P14" s="1" t="s">
        <v>15</v>
      </c>
      <c r="Q14" s="1" t="s">
        <v>29</v>
      </c>
      <c r="R14" s="1" t="s">
        <v>45</v>
      </c>
      <c r="S14" s="1" t="s">
        <v>50</v>
      </c>
      <c r="T14" s="1" t="s">
        <v>4262</v>
      </c>
      <c r="U14" s="1" t="s">
        <v>69</v>
      </c>
      <c r="V14" s="1" t="s">
        <v>14</v>
      </c>
      <c r="W14" s="1" t="s">
        <v>44</v>
      </c>
      <c r="X14" s="1" t="s">
        <v>44</v>
      </c>
      <c r="Y14" s="1" t="s">
        <v>4262</v>
      </c>
      <c r="Z14" s="1" t="s">
        <v>68</v>
      </c>
      <c r="AA14" s="1" t="s">
        <v>44</v>
      </c>
      <c r="AB14" s="1" t="s">
        <v>68</v>
      </c>
      <c r="AC14" s="1" t="s">
        <v>4262</v>
      </c>
      <c r="AD14" s="1" t="s">
        <v>4262</v>
      </c>
      <c r="AE14" s="1" t="s">
        <v>13</v>
      </c>
    </row>
    <row r="15" spans="1:32" ht="45" customHeight="1" x14ac:dyDescent="0.25">
      <c r="A15" s="1" t="s">
        <v>212</v>
      </c>
      <c r="B15" s="1" t="s">
        <v>1191</v>
      </c>
      <c r="C15" s="1" t="s">
        <v>499</v>
      </c>
      <c r="D15" s="1" t="s">
        <v>1401</v>
      </c>
      <c r="E15" s="1" t="s">
        <v>1402</v>
      </c>
      <c r="F15" s="1">
        <v>90</v>
      </c>
      <c r="G15" s="1">
        <v>51</v>
      </c>
      <c r="H15" s="1">
        <v>56.67</v>
      </c>
      <c r="I15" s="4">
        <f>(J15+K15+L15+M15+N15+O15+P15+Q15+R15+S15+T15+U15+V15+W15+X15+Y15+Z15+AA15+AB15+AC15+AD15+AE15)*100/22</f>
        <v>98.045454545454547</v>
      </c>
      <c r="J15" s="1" t="s">
        <v>13</v>
      </c>
      <c r="K15" s="1" t="s">
        <v>69</v>
      </c>
      <c r="L15" s="1" t="s">
        <v>69</v>
      </c>
      <c r="M15" s="1" t="s">
        <v>69</v>
      </c>
      <c r="N15" s="1" t="s">
        <v>13</v>
      </c>
      <c r="O15" s="1" t="s">
        <v>13</v>
      </c>
      <c r="P15" s="1" t="s">
        <v>70</v>
      </c>
      <c r="Q15" s="1" t="s">
        <v>13</v>
      </c>
      <c r="R15" s="1" t="s">
        <v>13</v>
      </c>
      <c r="S15" s="1" t="s">
        <v>45</v>
      </c>
      <c r="T15" s="1" t="s">
        <v>69</v>
      </c>
      <c r="U15" s="1" t="s">
        <v>13</v>
      </c>
      <c r="V15" s="1" t="s">
        <v>70</v>
      </c>
      <c r="W15" s="1" t="s">
        <v>15</v>
      </c>
      <c r="X15" s="1" t="s">
        <v>13</v>
      </c>
      <c r="Y15" s="1" t="s">
        <v>70</v>
      </c>
      <c r="Z15" s="1" t="s">
        <v>69</v>
      </c>
      <c r="AA15" s="1" t="s">
        <v>69</v>
      </c>
      <c r="AB15" s="1" t="s">
        <v>69</v>
      </c>
      <c r="AC15" s="1" t="s">
        <v>70</v>
      </c>
      <c r="AD15" s="1" t="s">
        <v>13</v>
      </c>
      <c r="AE15" s="1" t="s">
        <v>69</v>
      </c>
    </row>
    <row r="16" spans="1:32" ht="45" customHeight="1" x14ac:dyDescent="0.25">
      <c r="A16" s="1" t="s">
        <v>212</v>
      </c>
      <c r="B16" s="1" t="s">
        <v>1191</v>
      </c>
      <c r="C16" s="1" t="s">
        <v>499</v>
      </c>
      <c r="D16" s="1" t="s">
        <v>1405</v>
      </c>
      <c r="E16" s="1" t="s">
        <v>1406</v>
      </c>
      <c r="F16" s="1">
        <v>77</v>
      </c>
      <c r="G16" s="1">
        <v>43</v>
      </c>
      <c r="H16" s="1">
        <v>55.84</v>
      </c>
      <c r="I16" s="4">
        <f t="shared" ref="I16:I22" si="1">(J16+K16+L16+M16+N16+O16+P16+Q16+R16+S16+T16+U16+V16+W16+X16+Y16+Z16+AA16+AB16+AC16+AD16+AE16)*100/22</f>
        <v>90.909090909090907</v>
      </c>
      <c r="J16" s="1" t="s">
        <v>15</v>
      </c>
      <c r="K16" s="1" t="s">
        <v>45</v>
      </c>
      <c r="L16" s="1" t="s">
        <v>192</v>
      </c>
      <c r="M16" s="1" t="s">
        <v>29</v>
      </c>
      <c r="N16" s="1" t="s">
        <v>29</v>
      </c>
      <c r="O16" s="1" t="s">
        <v>44</v>
      </c>
      <c r="P16" s="1" t="s">
        <v>40</v>
      </c>
      <c r="Q16" s="1" t="s">
        <v>13</v>
      </c>
      <c r="R16" s="1" t="s">
        <v>69</v>
      </c>
      <c r="S16" s="1" t="s">
        <v>3357</v>
      </c>
      <c r="T16" s="1" t="s">
        <v>69</v>
      </c>
      <c r="U16" s="1" t="s">
        <v>45</v>
      </c>
      <c r="V16" s="1" t="s">
        <v>22</v>
      </c>
      <c r="W16" s="1" t="s">
        <v>48</v>
      </c>
      <c r="X16" s="1" t="s">
        <v>29</v>
      </c>
      <c r="Y16" s="1" t="s">
        <v>76</v>
      </c>
      <c r="Z16" s="1" t="s">
        <v>69</v>
      </c>
      <c r="AA16" s="1" t="s">
        <v>45</v>
      </c>
      <c r="AB16" s="1" t="s">
        <v>69</v>
      </c>
      <c r="AC16" s="1" t="s">
        <v>29</v>
      </c>
      <c r="AD16" s="1" t="s">
        <v>55</v>
      </c>
      <c r="AE16" s="1" t="s">
        <v>18</v>
      </c>
    </row>
    <row r="17" spans="1:31" ht="45" customHeight="1" x14ac:dyDescent="0.25">
      <c r="A17" s="1" t="s">
        <v>212</v>
      </c>
      <c r="B17" s="1" t="s">
        <v>1191</v>
      </c>
      <c r="C17" s="1" t="s">
        <v>499</v>
      </c>
      <c r="D17" s="1" t="s">
        <v>1407</v>
      </c>
      <c r="E17" s="1" t="s">
        <v>1408</v>
      </c>
      <c r="F17" s="1">
        <v>179</v>
      </c>
      <c r="G17" s="1">
        <v>74</v>
      </c>
      <c r="H17" s="1">
        <v>41.34</v>
      </c>
      <c r="I17" s="4">
        <f t="shared" si="1"/>
        <v>76.590909090909079</v>
      </c>
      <c r="J17" s="1" t="s">
        <v>19</v>
      </c>
      <c r="K17" s="1" t="s">
        <v>40</v>
      </c>
      <c r="L17" s="1" t="s">
        <v>3457</v>
      </c>
      <c r="M17" s="1" t="s">
        <v>3458</v>
      </c>
      <c r="N17" s="1" t="s">
        <v>3457</v>
      </c>
      <c r="O17" s="1" t="s">
        <v>79</v>
      </c>
      <c r="P17" s="1" t="s">
        <v>79</v>
      </c>
      <c r="Q17" s="1" t="s">
        <v>3458</v>
      </c>
      <c r="R17" s="1" t="s">
        <v>3358</v>
      </c>
      <c r="S17" s="1" t="s">
        <v>330</v>
      </c>
      <c r="T17" s="1" t="s">
        <v>72</v>
      </c>
      <c r="U17" s="1" t="s">
        <v>3361</v>
      </c>
      <c r="V17" s="1" t="s">
        <v>3361</v>
      </c>
      <c r="W17" s="1" t="s">
        <v>3404</v>
      </c>
      <c r="X17" s="1" t="s">
        <v>55</v>
      </c>
      <c r="Y17" s="1" t="s">
        <v>30</v>
      </c>
      <c r="Z17" s="1" t="s">
        <v>192</v>
      </c>
      <c r="AA17" s="1" t="s">
        <v>55</v>
      </c>
      <c r="AB17" s="1" t="s">
        <v>72</v>
      </c>
      <c r="AC17" s="1" t="s">
        <v>81</v>
      </c>
      <c r="AD17" s="1" t="s">
        <v>40</v>
      </c>
      <c r="AE17" s="1" t="s">
        <v>3359</v>
      </c>
    </row>
    <row r="18" spans="1:31" ht="45" customHeight="1" x14ac:dyDescent="0.25">
      <c r="A18" s="1" t="s">
        <v>212</v>
      </c>
      <c r="B18" s="1" t="s">
        <v>1191</v>
      </c>
      <c r="C18" s="1" t="s">
        <v>499</v>
      </c>
      <c r="D18" s="1" t="s">
        <v>1409</v>
      </c>
      <c r="E18" s="1" t="s">
        <v>1410</v>
      </c>
      <c r="F18" s="1">
        <v>66</v>
      </c>
      <c r="G18" s="1">
        <v>33</v>
      </c>
      <c r="H18" s="1">
        <v>50</v>
      </c>
      <c r="I18" s="4">
        <f t="shared" si="1"/>
        <v>95.090909090909093</v>
      </c>
      <c r="J18" s="1" t="s">
        <v>13</v>
      </c>
      <c r="K18" s="1" t="s">
        <v>13</v>
      </c>
      <c r="L18" s="1" t="s">
        <v>15</v>
      </c>
      <c r="M18" s="1" t="s">
        <v>44</v>
      </c>
      <c r="N18" s="1" t="s">
        <v>59</v>
      </c>
      <c r="O18" s="1" t="s">
        <v>44</v>
      </c>
      <c r="P18" s="1" t="s">
        <v>44</v>
      </c>
      <c r="Q18" s="1" t="s">
        <v>44</v>
      </c>
      <c r="R18" s="1" t="s">
        <v>44</v>
      </c>
      <c r="S18" s="1" t="s">
        <v>19</v>
      </c>
      <c r="T18" s="1" t="s">
        <v>44</v>
      </c>
      <c r="U18" s="1" t="s">
        <v>29</v>
      </c>
      <c r="V18" s="1" t="s">
        <v>19</v>
      </c>
      <c r="W18" s="1" t="s">
        <v>13</v>
      </c>
      <c r="X18" s="1" t="s">
        <v>15</v>
      </c>
      <c r="Y18" s="1" t="s">
        <v>40</v>
      </c>
      <c r="Z18" s="1" t="s">
        <v>44</v>
      </c>
      <c r="AA18" s="1" t="s">
        <v>13</v>
      </c>
      <c r="AB18" s="1" t="s">
        <v>13</v>
      </c>
      <c r="AC18" s="1" t="s">
        <v>29</v>
      </c>
      <c r="AD18" s="1" t="s">
        <v>70</v>
      </c>
      <c r="AE18" s="1" t="s">
        <v>15</v>
      </c>
    </row>
    <row r="19" spans="1:31" ht="45" customHeight="1" x14ac:dyDescent="0.25">
      <c r="A19" s="1" t="s">
        <v>212</v>
      </c>
      <c r="B19" s="1" t="s">
        <v>1191</v>
      </c>
      <c r="C19" s="1" t="s">
        <v>499</v>
      </c>
      <c r="D19" s="1" t="s">
        <v>1411</v>
      </c>
      <c r="E19" s="1" t="s">
        <v>3454</v>
      </c>
      <c r="F19" s="1">
        <v>97</v>
      </c>
      <c r="G19" s="1">
        <v>54</v>
      </c>
      <c r="H19" s="1">
        <v>55.67</v>
      </c>
      <c r="I19" s="4">
        <f t="shared" si="1"/>
        <v>97.363636363636388</v>
      </c>
      <c r="J19" s="1" t="s">
        <v>13</v>
      </c>
      <c r="K19" s="1" t="s">
        <v>13</v>
      </c>
      <c r="L19" s="1" t="s">
        <v>69</v>
      </c>
      <c r="M19" s="1" t="s">
        <v>69</v>
      </c>
      <c r="N19" s="1" t="s">
        <v>29</v>
      </c>
      <c r="O19" s="1" t="s">
        <v>69</v>
      </c>
      <c r="P19" s="1" t="s">
        <v>69</v>
      </c>
      <c r="Q19" s="1" t="s">
        <v>13</v>
      </c>
      <c r="R19" s="1" t="s">
        <v>69</v>
      </c>
      <c r="S19" s="1" t="s">
        <v>48</v>
      </c>
      <c r="T19" s="1" t="s">
        <v>69</v>
      </c>
      <c r="U19" s="1" t="s">
        <v>13</v>
      </c>
      <c r="V19" s="1" t="s">
        <v>69</v>
      </c>
      <c r="W19" s="1" t="s">
        <v>69</v>
      </c>
      <c r="X19" s="1" t="s">
        <v>69</v>
      </c>
      <c r="Y19" s="1" t="s">
        <v>40</v>
      </c>
      <c r="Z19" s="1" t="s">
        <v>70</v>
      </c>
      <c r="AA19" s="1" t="s">
        <v>69</v>
      </c>
      <c r="AB19" s="1" t="s">
        <v>69</v>
      </c>
      <c r="AC19" s="1" t="s">
        <v>13</v>
      </c>
      <c r="AD19" s="1" t="s">
        <v>70</v>
      </c>
      <c r="AE19" s="1" t="s">
        <v>69</v>
      </c>
    </row>
    <row r="20" spans="1:31" ht="45" customHeight="1" x14ac:dyDescent="0.25">
      <c r="A20" s="1" t="s">
        <v>212</v>
      </c>
      <c r="B20" s="1" t="s">
        <v>1191</v>
      </c>
      <c r="C20" s="1" t="s">
        <v>499</v>
      </c>
      <c r="D20" s="1" t="s">
        <v>3096</v>
      </c>
      <c r="E20" s="1" t="s">
        <v>3097</v>
      </c>
      <c r="F20" s="1">
        <v>52</v>
      </c>
      <c r="G20" s="1">
        <v>26</v>
      </c>
      <c r="H20" s="1">
        <v>50</v>
      </c>
      <c r="I20" s="4">
        <f t="shared" si="1"/>
        <v>97.636363636363654</v>
      </c>
      <c r="J20" s="1" t="s">
        <v>13</v>
      </c>
      <c r="K20" s="1" t="s">
        <v>13</v>
      </c>
      <c r="L20" s="1" t="s">
        <v>70</v>
      </c>
      <c r="M20" s="1" t="s">
        <v>13</v>
      </c>
      <c r="N20" s="1" t="s">
        <v>70</v>
      </c>
      <c r="O20" s="1" t="s">
        <v>70</v>
      </c>
      <c r="P20" s="1" t="s">
        <v>13</v>
      </c>
      <c r="Q20" s="1" t="s">
        <v>13</v>
      </c>
      <c r="R20" s="1" t="s">
        <v>13</v>
      </c>
      <c r="S20" s="1" t="s">
        <v>13</v>
      </c>
      <c r="T20" s="1" t="s">
        <v>13</v>
      </c>
      <c r="U20" s="1" t="s">
        <v>13</v>
      </c>
      <c r="V20" s="1" t="s">
        <v>13</v>
      </c>
      <c r="W20" s="1" t="s">
        <v>14</v>
      </c>
      <c r="X20" s="1" t="s">
        <v>13</v>
      </c>
      <c r="Y20" s="1" t="s">
        <v>13</v>
      </c>
      <c r="Z20" s="1" t="s">
        <v>14</v>
      </c>
      <c r="AA20" s="1" t="s">
        <v>70</v>
      </c>
      <c r="AB20" s="1" t="s">
        <v>14</v>
      </c>
      <c r="AC20" s="1" t="s">
        <v>70</v>
      </c>
      <c r="AD20" s="1" t="s">
        <v>70</v>
      </c>
      <c r="AE20" s="1" t="s">
        <v>70</v>
      </c>
    </row>
    <row r="21" spans="1:31" ht="45" customHeight="1" x14ac:dyDescent="0.25">
      <c r="A21" s="1" t="s">
        <v>212</v>
      </c>
      <c r="B21" s="1" t="s">
        <v>1191</v>
      </c>
      <c r="C21" s="1" t="s">
        <v>499</v>
      </c>
      <c r="D21" s="1" t="s">
        <v>1412</v>
      </c>
      <c r="E21" s="1" t="s">
        <v>3455</v>
      </c>
      <c r="F21" s="1">
        <v>936</v>
      </c>
      <c r="G21" s="1">
        <v>501</v>
      </c>
      <c r="H21" s="1">
        <v>53.53</v>
      </c>
      <c r="I21" s="4">
        <f t="shared" si="1"/>
        <v>94.13636363636364</v>
      </c>
      <c r="J21" s="1" t="s">
        <v>44</v>
      </c>
      <c r="K21" s="1" t="s">
        <v>69</v>
      </c>
      <c r="L21" s="1" t="s">
        <v>69</v>
      </c>
      <c r="M21" s="1" t="s">
        <v>29</v>
      </c>
      <c r="N21" s="1" t="s">
        <v>48</v>
      </c>
      <c r="O21" s="1" t="s">
        <v>70</v>
      </c>
      <c r="P21" s="1" t="s">
        <v>15</v>
      </c>
      <c r="Q21" s="1" t="s">
        <v>50</v>
      </c>
      <c r="R21" s="1" t="s">
        <v>48</v>
      </c>
      <c r="S21" s="1" t="s">
        <v>76</v>
      </c>
      <c r="T21" s="1" t="s">
        <v>68</v>
      </c>
      <c r="U21" s="1" t="s">
        <v>45</v>
      </c>
      <c r="V21" s="1" t="s">
        <v>76</v>
      </c>
      <c r="W21" s="1" t="s">
        <v>50</v>
      </c>
      <c r="X21" s="1" t="s">
        <v>44</v>
      </c>
      <c r="Y21" s="1" t="s">
        <v>15</v>
      </c>
      <c r="Z21" s="1" t="s">
        <v>45</v>
      </c>
      <c r="AA21" s="1" t="s">
        <v>44</v>
      </c>
      <c r="AB21" s="1" t="s">
        <v>69</v>
      </c>
      <c r="AC21" s="1" t="s">
        <v>70</v>
      </c>
      <c r="AD21" s="1" t="s">
        <v>70</v>
      </c>
      <c r="AE21" s="1" t="s">
        <v>70</v>
      </c>
    </row>
    <row r="22" spans="1:31" ht="45" customHeight="1" x14ac:dyDescent="0.25">
      <c r="A22" s="1" t="s">
        <v>212</v>
      </c>
      <c r="B22" s="1" t="s">
        <v>1191</v>
      </c>
      <c r="C22" s="1" t="s">
        <v>499</v>
      </c>
      <c r="D22" s="1" t="s">
        <v>1409</v>
      </c>
      <c r="E22" s="1" t="s">
        <v>3456</v>
      </c>
      <c r="F22" s="1">
        <v>355</v>
      </c>
      <c r="G22" s="1">
        <v>191</v>
      </c>
      <c r="H22" s="1">
        <v>53.8</v>
      </c>
      <c r="I22" s="4">
        <f t="shared" si="1"/>
        <v>86.72727272727272</v>
      </c>
      <c r="J22" s="1" t="s">
        <v>45</v>
      </c>
      <c r="K22" s="1" t="s">
        <v>70</v>
      </c>
      <c r="L22" s="1" t="s">
        <v>15</v>
      </c>
      <c r="M22" s="1" t="s">
        <v>63</v>
      </c>
      <c r="N22" s="1" t="s">
        <v>3404</v>
      </c>
      <c r="O22" s="1" t="s">
        <v>66</v>
      </c>
      <c r="P22" s="1" t="s">
        <v>63</v>
      </c>
      <c r="Q22" s="1" t="s">
        <v>66</v>
      </c>
      <c r="R22" s="1" t="s">
        <v>59</v>
      </c>
      <c r="S22" s="1" t="s">
        <v>3362</v>
      </c>
      <c r="T22" s="1" t="s">
        <v>15</v>
      </c>
      <c r="U22" s="1" t="s">
        <v>14</v>
      </c>
      <c r="V22" s="1" t="s">
        <v>22</v>
      </c>
      <c r="W22" s="1" t="s">
        <v>48</v>
      </c>
      <c r="X22" s="1" t="s">
        <v>45</v>
      </c>
      <c r="Y22" s="1" t="s">
        <v>55</v>
      </c>
      <c r="Z22" s="1" t="s">
        <v>14</v>
      </c>
      <c r="AA22" s="1" t="s">
        <v>15</v>
      </c>
      <c r="AB22" s="1" t="s">
        <v>44</v>
      </c>
      <c r="AC22" s="1" t="s">
        <v>48</v>
      </c>
      <c r="AD22" s="1" t="s">
        <v>50</v>
      </c>
      <c r="AE22" s="1" t="s">
        <v>45</v>
      </c>
    </row>
    <row r="23" spans="1:31" ht="45" customHeight="1" x14ac:dyDescent="0.25">
      <c r="A23" s="1" t="s">
        <v>212</v>
      </c>
      <c r="B23" s="1" t="s">
        <v>1241</v>
      </c>
      <c r="C23" s="1" t="s">
        <v>499</v>
      </c>
      <c r="D23" s="1" t="s">
        <v>1413</v>
      </c>
      <c r="E23" s="1" t="s">
        <v>1414</v>
      </c>
      <c r="F23" s="1">
        <v>200</v>
      </c>
      <c r="G23" s="1">
        <v>83</v>
      </c>
      <c r="H23" s="1">
        <v>41.5</v>
      </c>
      <c r="I23" s="4">
        <f>(J23+K23+L23+M23+N23+O23+W23+X23+Y23+Z23+AA23+AB23+AE23)*100/13</f>
        <v>95.15384615384616</v>
      </c>
      <c r="J23" s="1" t="s">
        <v>70</v>
      </c>
      <c r="K23" s="1" t="s">
        <v>70</v>
      </c>
      <c r="L23" s="1" t="s">
        <v>70</v>
      </c>
      <c r="M23" s="1" t="s">
        <v>29</v>
      </c>
      <c r="N23" s="1" t="s">
        <v>48</v>
      </c>
      <c r="O23" s="1" t="s">
        <v>45</v>
      </c>
      <c r="P23" s="1" t="s">
        <v>4262</v>
      </c>
      <c r="Q23" s="1" t="s">
        <v>4262</v>
      </c>
      <c r="R23" s="1" t="s">
        <v>4262</v>
      </c>
      <c r="S23" s="1" t="s">
        <v>4262</v>
      </c>
      <c r="T23" s="1" t="s">
        <v>4262</v>
      </c>
      <c r="U23" s="1" t="s">
        <v>4262</v>
      </c>
      <c r="V23" s="1" t="s">
        <v>4262</v>
      </c>
      <c r="W23" s="1" t="s">
        <v>15</v>
      </c>
      <c r="X23" s="1" t="s">
        <v>69</v>
      </c>
      <c r="Y23" s="1" t="s">
        <v>69</v>
      </c>
      <c r="Z23" s="1" t="s">
        <v>70</v>
      </c>
      <c r="AA23" s="1" t="s">
        <v>70</v>
      </c>
      <c r="AB23" s="1" t="s">
        <v>15</v>
      </c>
      <c r="AC23" s="1" t="s">
        <v>4262</v>
      </c>
      <c r="AD23" s="1" t="s">
        <v>4262</v>
      </c>
      <c r="AE23" s="1" t="s">
        <v>15</v>
      </c>
    </row>
    <row r="24" spans="1:31" ht="45" customHeight="1" x14ac:dyDescent="0.25">
      <c r="A24" s="1" t="s">
        <v>212</v>
      </c>
      <c r="B24" s="1" t="s">
        <v>1241</v>
      </c>
      <c r="C24" s="1" t="s">
        <v>499</v>
      </c>
      <c r="D24" s="1" t="s">
        <v>1415</v>
      </c>
      <c r="E24" s="1" t="s">
        <v>1416</v>
      </c>
      <c r="F24" s="1">
        <v>497</v>
      </c>
      <c r="G24" s="1">
        <v>205</v>
      </c>
      <c r="H24" s="1">
        <v>41.25</v>
      </c>
      <c r="I24" s="4">
        <f>(J24+K24+L24+M24+N24+O24+W24+X24+Y24+Z24+AA24+AB24+AE24)*100/13</f>
        <v>95.615384615384613</v>
      </c>
      <c r="J24" s="1" t="s">
        <v>69</v>
      </c>
      <c r="K24" s="1" t="s">
        <v>69</v>
      </c>
      <c r="L24" s="1" t="s">
        <v>70</v>
      </c>
      <c r="M24" s="1" t="s">
        <v>70</v>
      </c>
      <c r="N24" s="1" t="s">
        <v>50</v>
      </c>
      <c r="O24" s="1" t="s">
        <v>45</v>
      </c>
      <c r="P24" s="1" t="s">
        <v>4262</v>
      </c>
      <c r="Q24" s="1" t="s">
        <v>4262</v>
      </c>
      <c r="R24" s="1" t="s">
        <v>4262</v>
      </c>
      <c r="S24" s="1" t="s">
        <v>4262</v>
      </c>
      <c r="T24" s="1" t="s">
        <v>4262</v>
      </c>
      <c r="U24" s="1" t="s">
        <v>4262</v>
      </c>
      <c r="V24" s="1" t="s">
        <v>4262</v>
      </c>
      <c r="W24" s="1" t="s">
        <v>15</v>
      </c>
      <c r="X24" s="1" t="s">
        <v>70</v>
      </c>
      <c r="Y24" s="1" t="s">
        <v>45</v>
      </c>
      <c r="Z24" s="1" t="s">
        <v>44</v>
      </c>
      <c r="AA24" s="1" t="s">
        <v>70</v>
      </c>
      <c r="AB24" s="1" t="s">
        <v>44</v>
      </c>
      <c r="AC24" s="1" t="s">
        <v>4262</v>
      </c>
      <c r="AD24" s="1" t="s">
        <v>4262</v>
      </c>
      <c r="AE24" s="1" t="s">
        <v>70</v>
      </c>
    </row>
    <row r="26" spans="1:31" ht="35.1" customHeight="1" x14ac:dyDescent="0.25">
      <c r="A26" s="68" t="s">
        <v>2406</v>
      </c>
      <c r="B26" s="68"/>
      <c r="C26" s="68"/>
      <c r="D26" s="68"/>
      <c r="E26" s="68"/>
      <c r="F26" s="68"/>
      <c r="G26" s="68"/>
      <c r="H26" s="68"/>
      <c r="I26" s="18"/>
      <c r="J26" s="18"/>
      <c r="K26" s="2"/>
      <c r="L26" s="2"/>
      <c r="M26" s="2"/>
      <c r="N26" s="18"/>
      <c r="O26" s="2"/>
      <c r="P26" s="2"/>
      <c r="Q26" s="2"/>
      <c r="R26" s="18"/>
      <c r="S26" s="18"/>
      <c r="T26" s="18"/>
      <c r="U26" s="18"/>
      <c r="V26" s="2"/>
      <c r="W26" s="18"/>
      <c r="X26" s="18"/>
      <c r="Y26" s="18"/>
      <c r="Z26" s="18"/>
      <c r="AA26" s="18"/>
      <c r="AB26" s="18"/>
      <c r="AC26" s="18"/>
      <c r="AD26" s="18"/>
      <c r="AE26" s="18"/>
    </row>
    <row r="27" spans="1:31" ht="25.5" x14ac:dyDescent="0.25">
      <c r="A27" s="30" t="s">
        <v>102</v>
      </c>
      <c r="B27" s="69" t="s">
        <v>4201</v>
      </c>
      <c r="C27" s="70"/>
      <c r="D27" s="64" t="s">
        <v>3</v>
      </c>
      <c r="E27" s="64" t="s">
        <v>4</v>
      </c>
      <c r="F27" s="64" t="s">
        <v>5</v>
      </c>
      <c r="G27" s="64" t="s">
        <v>6</v>
      </c>
      <c r="H27" s="64" t="s">
        <v>7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ht="80.099999999999994" customHeight="1" x14ac:dyDescent="0.25">
      <c r="A28" s="30" t="s">
        <v>0</v>
      </c>
      <c r="B28" s="30" t="s">
        <v>4204</v>
      </c>
      <c r="C28" s="30" t="s">
        <v>2</v>
      </c>
      <c r="D28" s="64"/>
      <c r="E28" s="64"/>
      <c r="F28" s="64"/>
      <c r="G28" s="64"/>
      <c r="H28" s="64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</row>
    <row r="29" spans="1:31" ht="45" customHeight="1" x14ac:dyDescent="0.25">
      <c r="A29" s="1" t="s">
        <v>212</v>
      </c>
      <c r="B29" s="1" t="s">
        <v>1191</v>
      </c>
      <c r="C29" s="1" t="s">
        <v>499</v>
      </c>
      <c r="D29" s="1" t="s">
        <v>1403</v>
      </c>
      <c r="E29" s="1" t="s">
        <v>1404</v>
      </c>
      <c r="F29" s="1">
        <v>98</v>
      </c>
      <c r="G29" s="1">
        <v>30</v>
      </c>
      <c r="H29" s="1">
        <v>30.61</v>
      </c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 ht="45" customHeight="1" x14ac:dyDescent="0.25">
      <c r="A30" s="1" t="s">
        <v>212</v>
      </c>
      <c r="B30" s="1" t="s">
        <v>1241</v>
      </c>
      <c r="C30" s="1" t="s">
        <v>499</v>
      </c>
      <c r="D30" s="1" t="s">
        <v>3098</v>
      </c>
      <c r="E30" s="1" t="s">
        <v>2646</v>
      </c>
      <c r="F30" s="1">
        <v>894</v>
      </c>
      <c r="G30" s="1">
        <v>209</v>
      </c>
      <c r="H30" s="1">
        <v>23.38</v>
      </c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</sheetData>
  <mergeCells count="17">
    <mergeCell ref="B3:C3"/>
    <mergeCell ref="B27:C27"/>
    <mergeCell ref="J1:AE3"/>
    <mergeCell ref="A1:I1"/>
    <mergeCell ref="D27:D28"/>
    <mergeCell ref="E27:E28"/>
    <mergeCell ref="F27:F28"/>
    <mergeCell ref="G27:G28"/>
    <mergeCell ref="H27:H28"/>
    <mergeCell ref="D3:D4"/>
    <mergeCell ref="E3:E4"/>
    <mergeCell ref="F3:F4"/>
    <mergeCell ref="G3:G4"/>
    <mergeCell ref="H3:H4"/>
    <mergeCell ref="I3:I4"/>
    <mergeCell ref="A26:H26"/>
    <mergeCell ref="A2:I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3"/>
  <sheetViews>
    <sheetView showGridLines="0" zoomScale="70" zoomScaleNormal="70" workbookViewId="0">
      <pane xSplit="5" ySplit="4" topLeftCell="F89" activePane="bottomRight" state="frozen"/>
      <selection pane="topRight" activeCell="F1" sqref="F1"/>
      <selection pane="bottomLeft" activeCell="A4" sqref="A4"/>
      <selection pane="bottomRight" activeCell="K9" sqref="K9"/>
    </sheetView>
  </sheetViews>
  <sheetFormatPr defaultColWidth="9.140625" defaultRowHeight="15" x14ac:dyDescent="0.25"/>
  <cols>
    <col min="1" max="1" width="20.7109375" style="11" customWidth="1"/>
    <col min="2" max="2" width="11.7109375" style="11" customWidth="1"/>
    <col min="3" max="3" width="20.7109375" style="11" customWidth="1"/>
    <col min="4" max="4" width="15.7109375" style="11" customWidth="1"/>
    <col min="5" max="5" width="30.7109375" style="11" customWidth="1"/>
    <col min="6" max="8" width="15.7109375" style="11" customWidth="1"/>
    <col min="9" max="9" width="20.7109375" style="11" customWidth="1"/>
    <col min="10" max="31" width="30.7109375" style="11" customWidth="1"/>
    <col min="32" max="16384" width="9.140625" style="11"/>
  </cols>
  <sheetData>
    <row r="1" spans="1:31" s="8" customFormat="1" ht="35.1" customHeight="1" x14ac:dyDescent="0.25">
      <c r="A1" s="67" t="s">
        <v>126</v>
      </c>
      <c r="B1" s="67"/>
      <c r="C1" s="67"/>
      <c r="D1" s="67"/>
      <c r="E1" s="67"/>
      <c r="F1" s="67"/>
      <c r="G1" s="67"/>
      <c r="H1" s="67"/>
      <c r="I1" s="67"/>
      <c r="J1" s="75" t="s">
        <v>3307</v>
      </c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</row>
    <row r="2" spans="1:31" s="8" customFormat="1" ht="24" customHeight="1" x14ac:dyDescent="0.25">
      <c r="A2" s="71" t="s">
        <v>4263</v>
      </c>
      <c r="B2" s="72"/>
      <c r="C2" s="72"/>
      <c r="D2" s="72"/>
      <c r="E2" s="72"/>
      <c r="F2" s="72"/>
      <c r="G2" s="72"/>
      <c r="H2" s="72"/>
      <c r="I2" s="73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</row>
    <row r="3" spans="1:31" s="8" customFormat="1" ht="30" customHeight="1" x14ac:dyDescent="0.25">
      <c r="A3" s="30" t="s">
        <v>102</v>
      </c>
      <c r="B3" s="69" t="s">
        <v>4201</v>
      </c>
      <c r="C3" s="70"/>
      <c r="D3" s="64" t="s">
        <v>3</v>
      </c>
      <c r="E3" s="64" t="s">
        <v>4</v>
      </c>
      <c r="F3" s="64" t="s">
        <v>5</v>
      </c>
      <c r="G3" s="64" t="s">
        <v>6</v>
      </c>
      <c r="H3" s="64" t="s">
        <v>7</v>
      </c>
      <c r="I3" s="64" t="s">
        <v>101</v>
      </c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</row>
    <row r="4" spans="1:31" s="8" customFormat="1" ht="159.75" customHeight="1" x14ac:dyDescent="0.25">
      <c r="A4" s="30" t="s">
        <v>0</v>
      </c>
      <c r="B4" s="30" t="s">
        <v>4209</v>
      </c>
      <c r="C4" s="30" t="s">
        <v>2</v>
      </c>
      <c r="D4" s="64"/>
      <c r="E4" s="64"/>
      <c r="F4" s="64"/>
      <c r="G4" s="64"/>
      <c r="H4" s="64"/>
      <c r="I4" s="64"/>
      <c r="J4" s="29" t="s">
        <v>3317</v>
      </c>
      <c r="K4" s="29" t="s">
        <v>3318</v>
      </c>
      <c r="L4" s="29" t="s">
        <v>3319</v>
      </c>
      <c r="M4" s="29" t="s">
        <v>3320</v>
      </c>
      <c r="N4" s="29" t="s">
        <v>3321</v>
      </c>
      <c r="O4" s="29" t="s">
        <v>3322</v>
      </c>
      <c r="P4" s="29" t="s">
        <v>3323</v>
      </c>
      <c r="Q4" s="29" t="s">
        <v>3324</v>
      </c>
      <c r="R4" s="29" t="s">
        <v>3325</v>
      </c>
      <c r="S4" s="29" t="s">
        <v>3326</v>
      </c>
      <c r="T4" s="29" t="s">
        <v>3327</v>
      </c>
      <c r="U4" s="29" t="s">
        <v>3328</v>
      </c>
      <c r="V4" s="29" t="s">
        <v>3329</v>
      </c>
      <c r="W4" s="29" t="s">
        <v>3330</v>
      </c>
      <c r="X4" s="29" t="s">
        <v>3331</v>
      </c>
      <c r="Y4" s="29" t="s">
        <v>3332</v>
      </c>
      <c r="Z4" s="29" t="s">
        <v>3333</v>
      </c>
      <c r="AA4" s="29" t="s">
        <v>3334</v>
      </c>
      <c r="AB4" s="29" t="s">
        <v>3335</v>
      </c>
      <c r="AC4" s="29" t="s">
        <v>3336</v>
      </c>
      <c r="AD4" s="29" t="s">
        <v>3337</v>
      </c>
      <c r="AE4" s="29" t="s">
        <v>3338</v>
      </c>
    </row>
    <row r="5" spans="1:31" s="8" customFormat="1" ht="45" customHeight="1" x14ac:dyDescent="0.25">
      <c r="A5" s="1" t="s">
        <v>224</v>
      </c>
      <c r="B5" s="1" t="s">
        <v>9</v>
      </c>
      <c r="C5" s="1" t="s">
        <v>10</v>
      </c>
      <c r="D5" s="1" t="s">
        <v>225</v>
      </c>
      <c r="E5" s="1" t="s">
        <v>226</v>
      </c>
      <c r="F5" s="1">
        <v>207</v>
      </c>
      <c r="G5" s="1">
        <v>449</v>
      </c>
      <c r="H5" s="1">
        <v>216.91</v>
      </c>
      <c r="I5" s="4">
        <f>(J5+K5+L5+M5+N5+O5+P5+Q5+R5+S5+U5+V5+W5+X5+Z5+AA5+AB5+AE5)*100/18</f>
        <v>89.666666666666657</v>
      </c>
      <c r="J5" s="1" t="s">
        <v>15</v>
      </c>
      <c r="K5" s="1" t="s">
        <v>45</v>
      </c>
      <c r="L5" s="1" t="s">
        <v>40</v>
      </c>
      <c r="M5" s="1" t="s">
        <v>40</v>
      </c>
      <c r="N5" s="1" t="s">
        <v>76</v>
      </c>
      <c r="O5" s="1" t="s">
        <v>40</v>
      </c>
      <c r="P5" s="1" t="s">
        <v>50</v>
      </c>
      <c r="Q5" s="1" t="s">
        <v>81</v>
      </c>
      <c r="R5" s="1" t="s">
        <v>76</v>
      </c>
      <c r="S5" s="1" t="s">
        <v>55</v>
      </c>
      <c r="T5" s="1" t="s">
        <v>4262</v>
      </c>
      <c r="U5" s="1" t="s">
        <v>40</v>
      </c>
      <c r="V5" s="1" t="s">
        <v>76</v>
      </c>
      <c r="W5" s="1" t="s">
        <v>48</v>
      </c>
      <c r="X5" s="1" t="s">
        <v>14</v>
      </c>
      <c r="Y5" s="1" t="s">
        <v>4262</v>
      </c>
      <c r="Z5" s="1" t="s">
        <v>14</v>
      </c>
      <c r="AA5" s="1" t="s">
        <v>29</v>
      </c>
      <c r="AB5" s="1" t="s">
        <v>29</v>
      </c>
      <c r="AC5" s="1" t="s">
        <v>4262</v>
      </c>
      <c r="AD5" s="1" t="s">
        <v>4262</v>
      </c>
      <c r="AE5" s="1" t="s">
        <v>48</v>
      </c>
    </row>
    <row r="6" spans="1:31" s="8" customFormat="1" ht="45" customHeight="1" x14ac:dyDescent="0.25">
      <c r="A6" s="1" t="s">
        <v>224</v>
      </c>
      <c r="B6" s="1" t="s">
        <v>9</v>
      </c>
      <c r="C6" s="1" t="s">
        <v>10</v>
      </c>
      <c r="D6" s="1" t="s">
        <v>227</v>
      </c>
      <c r="E6" s="1" t="s">
        <v>228</v>
      </c>
      <c r="F6" s="1">
        <v>210</v>
      </c>
      <c r="G6" s="1">
        <v>115</v>
      </c>
      <c r="H6" s="1">
        <v>54.76</v>
      </c>
      <c r="I6" s="4">
        <f t="shared" ref="I6:I55" si="0">(J6+K6+L6+M6+N6+O6+P6+Q6+R6+S6+U6+V6+W6+X6+Z6+AA6+AB6+AE6)*100/18</f>
        <v>95.722222222222229</v>
      </c>
      <c r="J6" s="1" t="s">
        <v>69</v>
      </c>
      <c r="K6" s="1" t="s">
        <v>70</v>
      </c>
      <c r="L6" s="1" t="s">
        <v>70</v>
      </c>
      <c r="M6" s="1" t="s">
        <v>45</v>
      </c>
      <c r="N6" s="1" t="s">
        <v>79</v>
      </c>
      <c r="O6" s="1" t="s">
        <v>69</v>
      </c>
      <c r="P6" s="1" t="s">
        <v>70</v>
      </c>
      <c r="Q6" s="1" t="s">
        <v>15</v>
      </c>
      <c r="R6" s="1" t="s">
        <v>68</v>
      </c>
      <c r="S6" s="1" t="s">
        <v>44</v>
      </c>
      <c r="T6" s="1" t="s">
        <v>4262</v>
      </c>
      <c r="U6" s="1" t="s">
        <v>69</v>
      </c>
      <c r="V6" s="1" t="s">
        <v>14</v>
      </c>
      <c r="W6" s="1" t="s">
        <v>69</v>
      </c>
      <c r="X6" s="1" t="s">
        <v>69</v>
      </c>
      <c r="Y6" s="1" t="s">
        <v>4262</v>
      </c>
      <c r="Z6" s="1" t="s">
        <v>13</v>
      </c>
      <c r="AA6" s="1" t="s">
        <v>68</v>
      </c>
      <c r="AB6" s="1" t="s">
        <v>68</v>
      </c>
      <c r="AC6" s="1" t="s">
        <v>4262</v>
      </c>
      <c r="AD6" s="1" t="s">
        <v>4262</v>
      </c>
      <c r="AE6" s="1" t="s">
        <v>44</v>
      </c>
    </row>
    <row r="7" spans="1:31" s="8" customFormat="1" ht="45" customHeight="1" x14ac:dyDescent="0.25">
      <c r="A7" s="1" t="s">
        <v>224</v>
      </c>
      <c r="B7" s="1" t="s">
        <v>9</v>
      </c>
      <c r="C7" s="1" t="s">
        <v>10</v>
      </c>
      <c r="D7" s="1" t="s">
        <v>229</v>
      </c>
      <c r="E7" s="1" t="s">
        <v>230</v>
      </c>
      <c r="F7" s="1">
        <v>264</v>
      </c>
      <c r="G7" s="1">
        <v>126</v>
      </c>
      <c r="H7" s="1">
        <v>47.73</v>
      </c>
      <c r="I7" s="4">
        <f t="shared" si="0"/>
        <v>91.5</v>
      </c>
      <c r="J7" s="1" t="s">
        <v>45</v>
      </c>
      <c r="K7" s="1" t="s">
        <v>70</v>
      </c>
      <c r="L7" s="1" t="s">
        <v>50</v>
      </c>
      <c r="M7" s="1" t="s">
        <v>29</v>
      </c>
      <c r="N7" s="1" t="s">
        <v>192</v>
      </c>
      <c r="O7" s="1" t="s">
        <v>48</v>
      </c>
      <c r="P7" s="1" t="s">
        <v>44</v>
      </c>
      <c r="Q7" s="1" t="s">
        <v>18</v>
      </c>
      <c r="R7" s="1" t="s">
        <v>15</v>
      </c>
      <c r="S7" s="1" t="s">
        <v>15</v>
      </c>
      <c r="T7" s="1" t="s">
        <v>4262</v>
      </c>
      <c r="U7" s="1" t="s">
        <v>50</v>
      </c>
      <c r="V7" s="1" t="s">
        <v>76</v>
      </c>
      <c r="W7" s="1" t="s">
        <v>40</v>
      </c>
      <c r="X7" s="1" t="s">
        <v>48</v>
      </c>
      <c r="Y7" s="1" t="s">
        <v>4262</v>
      </c>
      <c r="Z7" s="1" t="s">
        <v>15</v>
      </c>
      <c r="AA7" s="1" t="s">
        <v>69</v>
      </c>
      <c r="AB7" s="1" t="s">
        <v>69</v>
      </c>
      <c r="AC7" s="1" t="s">
        <v>4262</v>
      </c>
      <c r="AD7" s="1" t="s">
        <v>4262</v>
      </c>
      <c r="AE7" s="1" t="s">
        <v>48</v>
      </c>
    </row>
    <row r="8" spans="1:31" s="8" customFormat="1" ht="45" customHeight="1" x14ac:dyDescent="0.25">
      <c r="A8" s="1" t="s">
        <v>224</v>
      </c>
      <c r="B8" s="1" t="s">
        <v>9</v>
      </c>
      <c r="C8" s="1" t="s">
        <v>10</v>
      </c>
      <c r="D8" s="1" t="s">
        <v>231</v>
      </c>
      <c r="E8" s="1" t="s">
        <v>232</v>
      </c>
      <c r="F8" s="1">
        <v>281</v>
      </c>
      <c r="G8" s="1">
        <v>176</v>
      </c>
      <c r="H8" s="1">
        <v>62.63</v>
      </c>
      <c r="I8" s="4">
        <f t="shared" si="0"/>
        <v>97.222222222222229</v>
      </c>
      <c r="J8" s="1" t="s">
        <v>69</v>
      </c>
      <c r="K8" s="1" t="s">
        <v>44</v>
      </c>
      <c r="L8" s="1" t="s">
        <v>44</v>
      </c>
      <c r="M8" s="1" t="s">
        <v>69</v>
      </c>
      <c r="N8" s="1" t="s">
        <v>44</v>
      </c>
      <c r="O8" s="1" t="s">
        <v>45</v>
      </c>
      <c r="P8" s="1" t="s">
        <v>68</v>
      </c>
      <c r="Q8" s="1" t="s">
        <v>45</v>
      </c>
      <c r="R8" s="1" t="s">
        <v>69</v>
      </c>
      <c r="S8" s="1" t="s">
        <v>45</v>
      </c>
      <c r="T8" s="1" t="s">
        <v>4262</v>
      </c>
      <c r="U8" s="1" t="s">
        <v>69</v>
      </c>
      <c r="V8" s="1" t="s">
        <v>45</v>
      </c>
      <c r="W8" s="1" t="s">
        <v>44</v>
      </c>
      <c r="X8" s="1" t="s">
        <v>69</v>
      </c>
      <c r="Y8" s="1" t="s">
        <v>4262</v>
      </c>
      <c r="Z8" s="1" t="s">
        <v>44</v>
      </c>
      <c r="AA8" s="1" t="s">
        <v>68</v>
      </c>
      <c r="AB8" s="1" t="s">
        <v>68</v>
      </c>
      <c r="AC8" s="1" t="s">
        <v>4262</v>
      </c>
      <c r="AD8" s="1" t="s">
        <v>4262</v>
      </c>
      <c r="AE8" s="1" t="s">
        <v>69</v>
      </c>
    </row>
    <row r="9" spans="1:31" s="8" customFormat="1" ht="45" customHeight="1" x14ac:dyDescent="0.25">
      <c r="A9" s="1" t="s">
        <v>224</v>
      </c>
      <c r="B9" s="1" t="s">
        <v>9</v>
      </c>
      <c r="C9" s="1" t="s">
        <v>10</v>
      </c>
      <c r="D9" s="1" t="s">
        <v>235</v>
      </c>
      <c r="E9" s="1" t="s">
        <v>236</v>
      </c>
      <c r="F9" s="1">
        <v>332</v>
      </c>
      <c r="G9" s="1">
        <v>220</v>
      </c>
      <c r="H9" s="1">
        <v>66.27</v>
      </c>
      <c r="I9" s="4">
        <f t="shared" si="0"/>
        <v>90.611111111111128</v>
      </c>
      <c r="J9" s="1" t="s">
        <v>48</v>
      </c>
      <c r="K9" s="1" t="s">
        <v>14</v>
      </c>
      <c r="L9" s="1" t="s">
        <v>40</v>
      </c>
      <c r="M9" s="1" t="s">
        <v>48</v>
      </c>
      <c r="N9" s="1" t="s">
        <v>330</v>
      </c>
      <c r="O9" s="1" t="s">
        <v>22</v>
      </c>
      <c r="P9" s="1" t="s">
        <v>45</v>
      </c>
      <c r="Q9" s="1" t="s">
        <v>72</v>
      </c>
      <c r="R9" s="1" t="s">
        <v>48</v>
      </c>
      <c r="S9" s="1" t="s">
        <v>29</v>
      </c>
      <c r="T9" s="1" t="s">
        <v>4262</v>
      </c>
      <c r="U9" s="1" t="s">
        <v>29</v>
      </c>
      <c r="V9" s="1" t="s">
        <v>19</v>
      </c>
      <c r="W9" s="1" t="s">
        <v>14</v>
      </c>
      <c r="X9" s="1" t="s">
        <v>15</v>
      </c>
      <c r="Y9" s="1" t="s">
        <v>4262</v>
      </c>
      <c r="Z9" s="1" t="s">
        <v>44</v>
      </c>
      <c r="AA9" s="1" t="s">
        <v>70</v>
      </c>
      <c r="AB9" s="1" t="s">
        <v>70</v>
      </c>
      <c r="AC9" s="1" t="s">
        <v>4262</v>
      </c>
      <c r="AD9" s="1" t="s">
        <v>4262</v>
      </c>
      <c r="AE9" s="1" t="s">
        <v>15</v>
      </c>
    </row>
    <row r="10" spans="1:31" s="8" customFormat="1" ht="45" customHeight="1" x14ac:dyDescent="0.25">
      <c r="A10" s="1" t="s">
        <v>224</v>
      </c>
      <c r="B10" s="1" t="s">
        <v>9</v>
      </c>
      <c r="C10" s="1" t="s">
        <v>10</v>
      </c>
      <c r="D10" s="1" t="s">
        <v>237</v>
      </c>
      <c r="E10" s="1" t="s">
        <v>238</v>
      </c>
      <c r="F10" s="1">
        <v>218</v>
      </c>
      <c r="G10" s="1">
        <v>94</v>
      </c>
      <c r="H10" s="1">
        <v>43.12</v>
      </c>
      <c r="I10" s="4">
        <f t="shared" si="0"/>
        <v>92.444444444444443</v>
      </c>
      <c r="J10" s="1" t="s">
        <v>44</v>
      </c>
      <c r="K10" s="1" t="s">
        <v>44</v>
      </c>
      <c r="L10" s="1" t="s">
        <v>48</v>
      </c>
      <c r="M10" s="1" t="s">
        <v>14</v>
      </c>
      <c r="N10" s="1" t="s">
        <v>79</v>
      </c>
      <c r="O10" s="1" t="s">
        <v>50</v>
      </c>
      <c r="P10" s="1" t="s">
        <v>69</v>
      </c>
      <c r="Q10" s="1" t="s">
        <v>18</v>
      </c>
      <c r="R10" s="1" t="s">
        <v>76</v>
      </c>
      <c r="S10" s="1" t="s">
        <v>45</v>
      </c>
      <c r="T10" s="1" t="s">
        <v>4262</v>
      </c>
      <c r="U10" s="1" t="s">
        <v>48</v>
      </c>
      <c r="V10" s="1" t="s">
        <v>29</v>
      </c>
      <c r="W10" s="1" t="s">
        <v>44</v>
      </c>
      <c r="X10" s="1" t="s">
        <v>15</v>
      </c>
      <c r="Y10" s="1" t="s">
        <v>4262</v>
      </c>
      <c r="Z10" s="1" t="s">
        <v>45</v>
      </c>
      <c r="AA10" s="1" t="s">
        <v>44</v>
      </c>
      <c r="AB10" s="1" t="s">
        <v>68</v>
      </c>
      <c r="AC10" s="1" t="s">
        <v>4262</v>
      </c>
      <c r="AD10" s="1" t="s">
        <v>4262</v>
      </c>
      <c r="AE10" s="1" t="s">
        <v>29</v>
      </c>
    </row>
    <row r="11" spans="1:31" s="8" customFormat="1" ht="45" customHeight="1" x14ac:dyDescent="0.25">
      <c r="A11" s="1" t="s">
        <v>224</v>
      </c>
      <c r="B11" s="1" t="s">
        <v>9</v>
      </c>
      <c r="C11" s="1" t="s">
        <v>10</v>
      </c>
      <c r="D11" s="1" t="s">
        <v>239</v>
      </c>
      <c r="E11" s="1" t="s">
        <v>240</v>
      </c>
      <c r="F11" s="1">
        <v>58</v>
      </c>
      <c r="G11" s="1">
        <v>37</v>
      </c>
      <c r="H11" s="1">
        <v>63.79</v>
      </c>
      <c r="I11" s="4">
        <f t="shared" si="0"/>
        <v>88.499999999999986</v>
      </c>
      <c r="J11" s="1" t="s">
        <v>29</v>
      </c>
      <c r="K11" s="1" t="s">
        <v>15</v>
      </c>
      <c r="L11" s="1" t="s">
        <v>59</v>
      </c>
      <c r="M11" s="1" t="s">
        <v>76</v>
      </c>
      <c r="N11" s="1" t="s">
        <v>30</v>
      </c>
      <c r="O11" s="1" t="s">
        <v>50</v>
      </c>
      <c r="P11" s="1" t="s">
        <v>50</v>
      </c>
      <c r="Q11" s="1" t="s">
        <v>76</v>
      </c>
      <c r="R11" s="1" t="s">
        <v>50</v>
      </c>
      <c r="S11" s="1" t="s">
        <v>76</v>
      </c>
      <c r="T11" s="1" t="s">
        <v>4262</v>
      </c>
      <c r="U11" s="1" t="s">
        <v>48</v>
      </c>
      <c r="V11" s="1" t="s">
        <v>18</v>
      </c>
      <c r="W11" s="1" t="s">
        <v>76</v>
      </c>
      <c r="X11" s="1" t="s">
        <v>14</v>
      </c>
      <c r="Y11" s="1" t="s">
        <v>4262</v>
      </c>
      <c r="Z11" s="1" t="s">
        <v>50</v>
      </c>
      <c r="AA11" s="1" t="s">
        <v>15</v>
      </c>
      <c r="AB11" s="1" t="s">
        <v>45</v>
      </c>
      <c r="AC11" s="1" t="s">
        <v>4262</v>
      </c>
      <c r="AD11" s="1" t="s">
        <v>4262</v>
      </c>
      <c r="AE11" s="1" t="s">
        <v>50</v>
      </c>
    </row>
    <row r="12" spans="1:31" s="8" customFormat="1" ht="45" customHeight="1" x14ac:dyDescent="0.25">
      <c r="A12" s="1" t="s">
        <v>224</v>
      </c>
      <c r="B12" s="1" t="s">
        <v>9</v>
      </c>
      <c r="C12" s="1" t="s">
        <v>10</v>
      </c>
      <c r="D12" s="1" t="s">
        <v>241</v>
      </c>
      <c r="E12" s="1" t="s">
        <v>242</v>
      </c>
      <c r="F12" s="1">
        <v>60</v>
      </c>
      <c r="G12" s="1">
        <v>30</v>
      </c>
      <c r="H12" s="1">
        <v>50</v>
      </c>
      <c r="I12" s="4">
        <f t="shared" si="0"/>
        <v>94.111111111111128</v>
      </c>
      <c r="J12" s="1" t="s">
        <v>70</v>
      </c>
      <c r="K12" s="1" t="s">
        <v>29</v>
      </c>
      <c r="L12" s="1" t="s">
        <v>29</v>
      </c>
      <c r="M12" s="1" t="s">
        <v>18</v>
      </c>
      <c r="N12" s="1" t="s">
        <v>29</v>
      </c>
      <c r="O12" s="1" t="s">
        <v>29</v>
      </c>
      <c r="P12" s="1" t="s">
        <v>13</v>
      </c>
      <c r="Q12" s="1" t="s">
        <v>29</v>
      </c>
      <c r="R12" s="1" t="s">
        <v>29</v>
      </c>
      <c r="S12" s="1" t="s">
        <v>29</v>
      </c>
      <c r="T12" s="1" t="s">
        <v>4262</v>
      </c>
      <c r="U12" s="1" t="s">
        <v>29</v>
      </c>
      <c r="V12" s="1" t="s">
        <v>29</v>
      </c>
      <c r="W12" s="1" t="s">
        <v>40</v>
      </c>
      <c r="X12" s="1" t="s">
        <v>40</v>
      </c>
      <c r="Y12" s="1" t="s">
        <v>4262</v>
      </c>
      <c r="Z12" s="1" t="s">
        <v>44</v>
      </c>
      <c r="AA12" s="1" t="s">
        <v>13</v>
      </c>
      <c r="AB12" s="1" t="s">
        <v>44</v>
      </c>
      <c r="AC12" s="1" t="s">
        <v>4262</v>
      </c>
      <c r="AD12" s="1" t="s">
        <v>4262</v>
      </c>
      <c r="AE12" s="1" t="s">
        <v>13</v>
      </c>
    </row>
    <row r="13" spans="1:31" s="8" customFormat="1" ht="45" customHeight="1" x14ac:dyDescent="0.25">
      <c r="A13" s="1" t="s">
        <v>224</v>
      </c>
      <c r="B13" s="1" t="s">
        <v>9</v>
      </c>
      <c r="C13" s="1" t="s">
        <v>10</v>
      </c>
      <c r="D13" s="1" t="s">
        <v>244</v>
      </c>
      <c r="E13" s="1" t="s">
        <v>245</v>
      </c>
      <c r="F13" s="1">
        <v>168</v>
      </c>
      <c r="G13" s="1">
        <v>94</v>
      </c>
      <c r="H13" s="1">
        <v>55.95</v>
      </c>
      <c r="I13" s="4">
        <f t="shared" si="0"/>
        <v>94.055555555555571</v>
      </c>
      <c r="J13" s="1" t="s">
        <v>69</v>
      </c>
      <c r="K13" s="1" t="s">
        <v>69</v>
      </c>
      <c r="L13" s="1" t="s">
        <v>48</v>
      </c>
      <c r="M13" s="1" t="s">
        <v>48</v>
      </c>
      <c r="N13" s="1" t="s">
        <v>3358</v>
      </c>
      <c r="O13" s="1" t="s">
        <v>69</v>
      </c>
      <c r="P13" s="1" t="s">
        <v>68</v>
      </c>
      <c r="Q13" s="1" t="s">
        <v>44</v>
      </c>
      <c r="R13" s="1" t="s">
        <v>70</v>
      </c>
      <c r="S13" s="1" t="s">
        <v>19</v>
      </c>
      <c r="T13" s="1" t="s">
        <v>4262</v>
      </c>
      <c r="U13" s="1" t="s">
        <v>45</v>
      </c>
      <c r="V13" s="1" t="s">
        <v>50</v>
      </c>
      <c r="W13" s="1" t="s">
        <v>70</v>
      </c>
      <c r="X13" s="1" t="s">
        <v>45</v>
      </c>
      <c r="Y13" s="1" t="s">
        <v>4262</v>
      </c>
      <c r="Z13" s="1" t="s">
        <v>70</v>
      </c>
      <c r="AA13" s="1" t="s">
        <v>68</v>
      </c>
      <c r="AB13" s="1" t="s">
        <v>13</v>
      </c>
      <c r="AC13" s="1" t="s">
        <v>4262</v>
      </c>
      <c r="AD13" s="1" t="s">
        <v>4262</v>
      </c>
      <c r="AE13" s="1" t="s">
        <v>44</v>
      </c>
    </row>
    <row r="14" spans="1:31" s="8" customFormat="1" ht="45" customHeight="1" x14ac:dyDescent="0.25">
      <c r="A14" s="1" t="s">
        <v>224</v>
      </c>
      <c r="B14" s="1" t="s">
        <v>9</v>
      </c>
      <c r="C14" s="1" t="s">
        <v>10</v>
      </c>
      <c r="D14" s="1" t="s">
        <v>246</v>
      </c>
      <c r="E14" s="1" t="s">
        <v>247</v>
      </c>
      <c r="F14" s="1">
        <v>222</v>
      </c>
      <c r="G14" s="1">
        <v>123</v>
      </c>
      <c r="H14" s="1">
        <v>55.41</v>
      </c>
      <c r="I14" s="4">
        <f t="shared" si="0"/>
        <v>93.666666666666671</v>
      </c>
      <c r="J14" s="1" t="s">
        <v>45</v>
      </c>
      <c r="K14" s="1" t="s">
        <v>45</v>
      </c>
      <c r="L14" s="1" t="s">
        <v>19</v>
      </c>
      <c r="M14" s="1" t="s">
        <v>44</v>
      </c>
      <c r="N14" s="1" t="s">
        <v>3361</v>
      </c>
      <c r="O14" s="1" t="s">
        <v>18</v>
      </c>
      <c r="P14" s="1" t="s">
        <v>70</v>
      </c>
      <c r="Q14" s="1" t="s">
        <v>15</v>
      </c>
      <c r="R14" s="1" t="s">
        <v>45</v>
      </c>
      <c r="S14" s="1" t="s">
        <v>70</v>
      </c>
      <c r="T14" s="1" t="s">
        <v>4262</v>
      </c>
      <c r="U14" s="1" t="s">
        <v>45</v>
      </c>
      <c r="V14" s="1" t="s">
        <v>29</v>
      </c>
      <c r="W14" s="1" t="s">
        <v>45</v>
      </c>
      <c r="X14" s="1" t="s">
        <v>44</v>
      </c>
      <c r="Y14" s="1" t="s">
        <v>4262</v>
      </c>
      <c r="Z14" s="1" t="s">
        <v>45</v>
      </c>
      <c r="AA14" s="1" t="s">
        <v>69</v>
      </c>
      <c r="AB14" s="1" t="s">
        <v>69</v>
      </c>
      <c r="AC14" s="1" t="s">
        <v>4262</v>
      </c>
      <c r="AD14" s="1" t="s">
        <v>4262</v>
      </c>
      <c r="AE14" s="1" t="s">
        <v>15</v>
      </c>
    </row>
    <row r="15" spans="1:31" s="8" customFormat="1" ht="45" customHeight="1" x14ac:dyDescent="0.25">
      <c r="A15" s="1" t="s">
        <v>224</v>
      </c>
      <c r="B15" s="1" t="s">
        <v>9</v>
      </c>
      <c r="C15" s="1" t="s">
        <v>10</v>
      </c>
      <c r="D15" s="1" t="s">
        <v>248</v>
      </c>
      <c r="E15" s="1" t="s">
        <v>249</v>
      </c>
      <c r="F15" s="1">
        <v>213</v>
      </c>
      <c r="G15" s="1">
        <v>105</v>
      </c>
      <c r="H15" s="1">
        <v>49.3</v>
      </c>
      <c r="I15" s="4">
        <f t="shared" si="0"/>
        <v>94.888888888888872</v>
      </c>
      <c r="J15" s="1" t="s">
        <v>69</v>
      </c>
      <c r="K15" s="1" t="s">
        <v>69</v>
      </c>
      <c r="L15" s="1" t="s">
        <v>44</v>
      </c>
      <c r="M15" s="1" t="s">
        <v>70</v>
      </c>
      <c r="N15" s="1" t="s">
        <v>63</v>
      </c>
      <c r="O15" s="1" t="s">
        <v>44</v>
      </c>
      <c r="P15" s="1" t="s">
        <v>69</v>
      </c>
      <c r="Q15" s="1" t="s">
        <v>14</v>
      </c>
      <c r="R15" s="1" t="s">
        <v>15</v>
      </c>
      <c r="S15" s="1" t="s">
        <v>69</v>
      </c>
      <c r="T15" s="1" t="s">
        <v>4262</v>
      </c>
      <c r="U15" s="1" t="s">
        <v>45</v>
      </c>
      <c r="V15" s="1" t="s">
        <v>19</v>
      </c>
      <c r="W15" s="1" t="s">
        <v>29</v>
      </c>
      <c r="X15" s="1" t="s">
        <v>45</v>
      </c>
      <c r="Y15" s="1" t="s">
        <v>4262</v>
      </c>
      <c r="Z15" s="1" t="s">
        <v>70</v>
      </c>
      <c r="AA15" s="1" t="s">
        <v>68</v>
      </c>
      <c r="AB15" s="1" t="s">
        <v>68</v>
      </c>
      <c r="AC15" s="1" t="s">
        <v>4262</v>
      </c>
      <c r="AD15" s="1" t="s">
        <v>4262</v>
      </c>
      <c r="AE15" s="1" t="s">
        <v>70</v>
      </c>
    </row>
    <row r="16" spans="1:31" s="8" customFormat="1" ht="45" customHeight="1" x14ac:dyDescent="0.25">
      <c r="A16" s="1" t="s">
        <v>224</v>
      </c>
      <c r="B16" s="1" t="s">
        <v>9</v>
      </c>
      <c r="C16" s="1" t="s">
        <v>10</v>
      </c>
      <c r="D16" s="1" t="s">
        <v>250</v>
      </c>
      <c r="E16" s="1" t="s">
        <v>251</v>
      </c>
      <c r="F16" s="1">
        <v>267</v>
      </c>
      <c r="G16" s="1">
        <v>163</v>
      </c>
      <c r="H16" s="1">
        <v>61.05</v>
      </c>
      <c r="I16" s="4">
        <f t="shared" si="0"/>
        <v>85</v>
      </c>
      <c r="J16" s="1" t="s">
        <v>76</v>
      </c>
      <c r="K16" s="1" t="s">
        <v>48</v>
      </c>
      <c r="L16" s="1" t="s">
        <v>81</v>
      </c>
      <c r="M16" s="1" t="s">
        <v>59</v>
      </c>
      <c r="N16" s="1" t="s">
        <v>55</v>
      </c>
      <c r="O16" s="1" t="s">
        <v>50</v>
      </c>
      <c r="P16" s="1" t="s">
        <v>39</v>
      </c>
      <c r="Q16" s="1" t="s">
        <v>66</v>
      </c>
      <c r="R16" s="1" t="s">
        <v>22</v>
      </c>
      <c r="S16" s="1" t="s">
        <v>30</v>
      </c>
      <c r="T16" s="1" t="s">
        <v>4262</v>
      </c>
      <c r="U16" s="1" t="s">
        <v>48</v>
      </c>
      <c r="V16" s="1" t="s">
        <v>66</v>
      </c>
      <c r="W16" s="1" t="s">
        <v>59</v>
      </c>
      <c r="X16" s="1" t="s">
        <v>81</v>
      </c>
      <c r="Y16" s="1" t="s">
        <v>4262</v>
      </c>
      <c r="Z16" s="1" t="s">
        <v>48</v>
      </c>
      <c r="AA16" s="1" t="s">
        <v>48</v>
      </c>
      <c r="AB16" s="1" t="s">
        <v>15</v>
      </c>
      <c r="AC16" s="1" t="s">
        <v>4262</v>
      </c>
      <c r="AD16" s="1" t="s">
        <v>4262</v>
      </c>
      <c r="AE16" s="1" t="s">
        <v>48</v>
      </c>
    </row>
    <row r="17" spans="1:31" s="8" customFormat="1" ht="45" customHeight="1" x14ac:dyDescent="0.25">
      <c r="A17" s="1" t="s">
        <v>224</v>
      </c>
      <c r="B17" s="1" t="s">
        <v>9</v>
      </c>
      <c r="C17" s="1" t="s">
        <v>10</v>
      </c>
      <c r="D17" s="1" t="s">
        <v>252</v>
      </c>
      <c r="E17" s="1" t="s">
        <v>253</v>
      </c>
      <c r="F17" s="1">
        <v>267</v>
      </c>
      <c r="G17" s="1">
        <v>125</v>
      </c>
      <c r="H17" s="1">
        <v>46.82</v>
      </c>
      <c r="I17" s="4">
        <f t="shared" si="0"/>
        <v>95.333333333333329</v>
      </c>
      <c r="J17" s="1" t="s">
        <v>69</v>
      </c>
      <c r="K17" s="1" t="s">
        <v>69</v>
      </c>
      <c r="L17" s="1" t="s">
        <v>29</v>
      </c>
      <c r="M17" s="1" t="s">
        <v>70</v>
      </c>
      <c r="N17" s="1" t="s">
        <v>39</v>
      </c>
      <c r="O17" s="1" t="s">
        <v>44</v>
      </c>
      <c r="P17" s="1" t="s">
        <v>70</v>
      </c>
      <c r="Q17" s="1" t="s">
        <v>14</v>
      </c>
      <c r="R17" s="1" t="s">
        <v>69</v>
      </c>
      <c r="S17" s="1" t="s">
        <v>45</v>
      </c>
      <c r="T17" s="1" t="s">
        <v>4262</v>
      </c>
      <c r="U17" s="1" t="s">
        <v>45</v>
      </c>
      <c r="V17" s="1" t="s">
        <v>50</v>
      </c>
      <c r="W17" s="1" t="s">
        <v>69</v>
      </c>
      <c r="X17" s="1" t="s">
        <v>69</v>
      </c>
      <c r="Y17" s="1" t="s">
        <v>4262</v>
      </c>
      <c r="Z17" s="1" t="s">
        <v>69</v>
      </c>
      <c r="AA17" s="1" t="s">
        <v>69</v>
      </c>
      <c r="AB17" s="1" t="s">
        <v>69</v>
      </c>
      <c r="AC17" s="1" t="s">
        <v>4262</v>
      </c>
      <c r="AD17" s="1" t="s">
        <v>4262</v>
      </c>
      <c r="AE17" s="1" t="s">
        <v>68</v>
      </c>
    </row>
    <row r="18" spans="1:31" s="8" customFormat="1" ht="45" customHeight="1" x14ac:dyDescent="0.25">
      <c r="A18" s="1" t="s">
        <v>224</v>
      </c>
      <c r="B18" s="1" t="s">
        <v>9</v>
      </c>
      <c r="C18" s="1" t="s">
        <v>10</v>
      </c>
      <c r="D18" s="1" t="s">
        <v>254</v>
      </c>
      <c r="E18" s="1" t="s">
        <v>255</v>
      </c>
      <c r="F18" s="1">
        <v>240</v>
      </c>
      <c r="G18" s="1">
        <v>165</v>
      </c>
      <c r="H18" s="1">
        <v>68.75</v>
      </c>
      <c r="I18" s="4">
        <f t="shared" si="0"/>
        <v>96.7222222222222</v>
      </c>
      <c r="J18" s="1" t="s">
        <v>69</v>
      </c>
      <c r="K18" s="1" t="s">
        <v>44</v>
      </c>
      <c r="L18" s="1" t="s">
        <v>70</v>
      </c>
      <c r="M18" s="1" t="s">
        <v>70</v>
      </c>
      <c r="N18" s="1" t="s">
        <v>48</v>
      </c>
      <c r="O18" s="1" t="s">
        <v>70</v>
      </c>
      <c r="P18" s="1" t="s">
        <v>68</v>
      </c>
      <c r="Q18" s="1" t="s">
        <v>15</v>
      </c>
      <c r="R18" s="1" t="s">
        <v>15</v>
      </c>
      <c r="S18" s="1" t="s">
        <v>68</v>
      </c>
      <c r="T18" s="1" t="s">
        <v>4262</v>
      </c>
      <c r="U18" s="1" t="s">
        <v>68</v>
      </c>
      <c r="V18" s="1" t="s">
        <v>15</v>
      </c>
      <c r="W18" s="1" t="s">
        <v>70</v>
      </c>
      <c r="X18" s="1" t="s">
        <v>44</v>
      </c>
      <c r="Y18" s="1" t="s">
        <v>4262</v>
      </c>
      <c r="Z18" s="1" t="s">
        <v>68</v>
      </c>
      <c r="AA18" s="1" t="s">
        <v>69</v>
      </c>
      <c r="AB18" s="1" t="s">
        <v>68</v>
      </c>
      <c r="AC18" s="1" t="s">
        <v>4262</v>
      </c>
      <c r="AD18" s="1" t="s">
        <v>4262</v>
      </c>
      <c r="AE18" s="1" t="s">
        <v>68</v>
      </c>
    </row>
    <row r="19" spans="1:31" s="8" customFormat="1" ht="45" customHeight="1" x14ac:dyDescent="0.25">
      <c r="A19" s="1" t="s">
        <v>224</v>
      </c>
      <c r="B19" s="1" t="s">
        <v>9</v>
      </c>
      <c r="C19" s="1" t="s">
        <v>10</v>
      </c>
      <c r="D19" s="1" t="s">
        <v>256</v>
      </c>
      <c r="E19" s="1" t="s">
        <v>257</v>
      </c>
      <c r="F19" s="1">
        <v>171</v>
      </c>
      <c r="G19" s="1">
        <v>90</v>
      </c>
      <c r="H19" s="1">
        <v>52.63</v>
      </c>
      <c r="I19" s="4">
        <f t="shared" si="0"/>
        <v>97.611111111111114</v>
      </c>
      <c r="J19" s="1" t="s">
        <v>70</v>
      </c>
      <c r="K19" s="1" t="s">
        <v>13</v>
      </c>
      <c r="L19" s="1" t="s">
        <v>13</v>
      </c>
      <c r="M19" s="1" t="s">
        <v>44</v>
      </c>
      <c r="N19" s="1" t="s">
        <v>44</v>
      </c>
      <c r="O19" s="1" t="s">
        <v>69</v>
      </c>
      <c r="P19" s="1" t="s">
        <v>68</v>
      </c>
      <c r="Q19" s="1" t="s">
        <v>69</v>
      </c>
      <c r="R19" s="1" t="s">
        <v>44</v>
      </c>
      <c r="S19" s="1" t="s">
        <v>44</v>
      </c>
      <c r="T19" s="1" t="s">
        <v>4262</v>
      </c>
      <c r="U19" s="1" t="s">
        <v>70</v>
      </c>
      <c r="V19" s="1" t="s">
        <v>45</v>
      </c>
      <c r="W19" s="1" t="s">
        <v>45</v>
      </c>
      <c r="X19" s="1" t="s">
        <v>68</v>
      </c>
      <c r="Y19" s="1" t="s">
        <v>4262</v>
      </c>
      <c r="Z19" s="1" t="s">
        <v>69</v>
      </c>
      <c r="AA19" s="1" t="s">
        <v>68</v>
      </c>
      <c r="AB19" s="1" t="s">
        <v>69</v>
      </c>
      <c r="AC19" s="1" t="s">
        <v>4262</v>
      </c>
      <c r="AD19" s="1" t="s">
        <v>4262</v>
      </c>
      <c r="AE19" s="1" t="s">
        <v>69</v>
      </c>
    </row>
    <row r="20" spans="1:31" s="8" customFormat="1" ht="45" customHeight="1" x14ac:dyDescent="0.25">
      <c r="A20" s="1" t="s">
        <v>224</v>
      </c>
      <c r="B20" s="1" t="s">
        <v>9</v>
      </c>
      <c r="C20" s="1" t="s">
        <v>10</v>
      </c>
      <c r="D20" s="1" t="s">
        <v>260</v>
      </c>
      <c r="E20" s="1" t="s">
        <v>261</v>
      </c>
      <c r="F20" s="1">
        <v>263</v>
      </c>
      <c r="G20" s="1">
        <v>141</v>
      </c>
      <c r="H20" s="1">
        <v>53.61</v>
      </c>
      <c r="I20" s="4">
        <f t="shared" si="0"/>
        <v>95.888888888888872</v>
      </c>
      <c r="J20" s="1" t="s">
        <v>68</v>
      </c>
      <c r="K20" s="1" t="s">
        <v>68</v>
      </c>
      <c r="L20" s="1" t="s">
        <v>15</v>
      </c>
      <c r="M20" s="1" t="s">
        <v>70</v>
      </c>
      <c r="N20" s="1" t="s">
        <v>40</v>
      </c>
      <c r="O20" s="1" t="s">
        <v>45</v>
      </c>
      <c r="P20" s="1" t="s">
        <v>68</v>
      </c>
      <c r="Q20" s="1" t="s">
        <v>29</v>
      </c>
      <c r="R20" s="1" t="s">
        <v>70</v>
      </c>
      <c r="S20" s="1" t="s">
        <v>44</v>
      </c>
      <c r="T20" s="1" t="s">
        <v>4262</v>
      </c>
      <c r="U20" s="1" t="s">
        <v>44</v>
      </c>
      <c r="V20" s="1" t="s">
        <v>48</v>
      </c>
      <c r="W20" s="1" t="s">
        <v>45</v>
      </c>
      <c r="X20" s="1" t="s">
        <v>44</v>
      </c>
      <c r="Y20" s="1" t="s">
        <v>4262</v>
      </c>
      <c r="Z20" s="1" t="s">
        <v>69</v>
      </c>
      <c r="AA20" s="1" t="s">
        <v>70</v>
      </c>
      <c r="AB20" s="1" t="s">
        <v>68</v>
      </c>
      <c r="AC20" s="1" t="s">
        <v>4262</v>
      </c>
      <c r="AD20" s="1" t="s">
        <v>4262</v>
      </c>
      <c r="AE20" s="1" t="s">
        <v>45</v>
      </c>
    </row>
    <row r="21" spans="1:31" s="8" customFormat="1" ht="45" customHeight="1" x14ac:dyDescent="0.25">
      <c r="A21" s="1" t="s">
        <v>224</v>
      </c>
      <c r="B21" s="1" t="s">
        <v>9</v>
      </c>
      <c r="C21" s="1" t="s">
        <v>10</v>
      </c>
      <c r="D21" s="1" t="s">
        <v>262</v>
      </c>
      <c r="E21" s="1" t="s">
        <v>263</v>
      </c>
      <c r="F21" s="1">
        <v>251</v>
      </c>
      <c r="G21" s="1">
        <v>207</v>
      </c>
      <c r="H21" s="1">
        <v>82.47</v>
      </c>
      <c r="I21" s="4">
        <f t="shared" si="0"/>
        <v>98.666666666666657</v>
      </c>
      <c r="J21" s="1" t="s">
        <v>68</v>
      </c>
      <c r="K21" s="1" t="s">
        <v>13</v>
      </c>
      <c r="L21" s="1" t="s">
        <v>13</v>
      </c>
      <c r="M21" s="1" t="s">
        <v>13</v>
      </c>
      <c r="N21" s="1" t="s">
        <v>44</v>
      </c>
      <c r="O21" s="1" t="s">
        <v>44</v>
      </c>
      <c r="P21" s="1" t="s">
        <v>68</v>
      </c>
      <c r="Q21" s="1" t="s">
        <v>68</v>
      </c>
      <c r="R21" s="1" t="s">
        <v>69</v>
      </c>
      <c r="S21" s="1" t="s">
        <v>68</v>
      </c>
      <c r="T21" s="1" t="s">
        <v>4262</v>
      </c>
      <c r="U21" s="1" t="s">
        <v>68</v>
      </c>
      <c r="V21" s="1" t="s">
        <v>45</v>
      </c>
      <c r="W21" s="1" t="s">
        <v>68</v>
      </c>
      <c r="X21" s="1" t="s">
        <v>68</v>
      </c>
      <c r="Y21" s="1" t="s">
        <v>4262</v>
      </c>
      <c r="Z21" s="1" t="s">
        <v>68</v>
      </c>
      <c r="AA21" s="1" t="s">
        <v>68</v>
      </c>
      <c r="AB21" s="1" t="s">
        <v>68</v>
      </c>
      <c r="AC21" s="1" t="s">
        <v>4262</v>
      </c>
      <c r="AD21" s="1" t="s">
        <v>4262</v>
      </c>
      <c r="AE21" s="1" t="s">
        <v>68</v>
      </c>
    </row>
    <row r="22" spans="1:31" s="8" customFormat="1" ht="45" customHeight="1" x14ac:dyDescent="0.25">
      <c r="A22" s="1" t="s">
        <v>224</v>
      </c>
      <c r="B22" s="1" t="s">
        <v>9</v>
      </c>
      <c r="C22" s="1" t="s">
        <v>10</v>
      </c>
      <c r="D22" s="1" t="s">
        <v>264</v>
      </c>
      <c r="E22" s="1" t="s">
        <v>265</v>
      </c>
      <c r="F22" s="1">
        <v>226</v>
      </c>
      <c r="G22" s="1">
        <v>129</v>
      </c>
      <c r="H22" s="1">
        <v>57.08</v>
      </c>
      <c r="I22" s="4">
        <f t="shared" si="0"/>
        <v>97.555555555555543</v>
      </c>
      <c r="J22" s="1" t="s">
        <v>13</v>
      </c>
      <c r="K22" s="1" t="s">
        <v>68</v>
      </c>
      <c r="L22" s="1" t="s">
        <v>70</v>
      </c>
      <c r="M22" s="1" t="s">
        <v>69</v>
      </c>
      <c r="N22" s="1" t="s">
        <v>40</v>
      </c>
      <c r="O22" s="1" t="s">
        <v>69</v>
      </c>
      <c r="P22" s="1" t="s">
        <v>13</v>
      </c>
      <c r="Q22" s="1" t="s">
        <v>70</v>
      </c>
      <c r="R22" s="1" t="s">
        <v>69</v>
      </c>
      <c r="S22" s="1" t="s">
        <v>69</v>
      </c>
      <c r="T22" s="1" t="s">
        <v>4262</v>
      </c>
      <c r="U22" s="1" t="s">
        <v>44</v>
      </c>
      <c r="V22" s="1" t="s">
        <v>29</v>
      </c>
      <c r="W22" s="1" t="s">
        <v>69</v>
      </c>
      <c r="X22" s="1" t="s">
        <v>69</v>
      </c>
      <c r="Y22" s="1" t="s">
        <v>4262</v>
      </c>
      <c r="Z22" s="1" t="s">
        <v>69</v>
      </c>
      <c r="AA22" s="1" t="s">
        <v>13</v>
      </c>
      <c r="AB22" s="1" t="s">
        <v>13</v>
      </c>
      <c r="AC22" s="1" t="s">
        <v>4262</v>
      </c>
      <c r="AD22" s="1" t="s">
        <v>4262</v>
      </c>
      <c r="AE22" s="1" t="s">
        <v>68</v>
      </c>
    </row>
    <row r="23" spans="1:31" s="8" customFormat="1" ht="45" customHeight="1" x14ac:dyDescent="0.25">
      <c r="A23" s="1" t="s">
        <v>224</v>
      </c>
      <c r="B23" s="1" t="s">
        <v>9</v>
      </c>
      <c r="C23" s="1" t="s">
        <v>10</v>
      </c>
      <c r="D23" s="1" t="s">
        <v>266</v>
      </c>
      <c r="E23" s="1" t="s">
        <v>267</v>
      </c>
      <c r="F23" s="1">
        <v>33</v>
      </c>
      <c r="G23" s="1">
        <v>48</v>
      </c>
      <c r="H23" s="1">
        <v>145.44999999999999</v>
      </c>
      <c r="I23" s="4">
        <f t="shared" si="0"/>
        <v>84.277777777777771</v>
      </c>
      <c r="J23" s="1" t="s">
        <v>72</v>
      </c>
      <c r="K23" s="1" t="s">
        <v>14</v>
      </c>
      <c r="L23" s="1" t="s">
        <v>40</v>
      </c>
      <c r="M23" s="1" t="s">
        <v>30</v>
      </c>
      <c r="N23" s="1" t="s">
        <v>192</v>
      </c>
      <c r="O23" s="1" t="s">
        <v>59</v>
      </c>
      <c r="P23" s="1" t="s">
        <v>3361</v>
      </c>
      <c r="Q23" s="1" t="s">
        <v>330</v>
      </c>
      <c r="R23" s="1" t="s">
        <v>81</v>
      </c>
      <c r="S23" s="1" t="s">
        <v>72</v>
      </c>
      <c r="T23" s="1" t="s">
        <v>4262</v>
      </c>
      <c r="U23" s="1" t="s">
        <v>14</v>
      </c>
      <c r="V23" s="1" t="s">
        <v>63</v>
      </c>
      <c r="W23" s="1" t="s">
        <v>18</v>
      </c>
      <c r="X23" s="1" t="s">
        <v>45</v>
      </c>
      <c r="Y23" s="1" t="s">
        <v>4262</v>
      </c>
      <c r="Z23" s="1" t="s">
        <v>59</v>
      </c>
      <c r="AA23" s="1" t="s">
        <v>76</v>
      </c>
      <c r="AB23" s="1" t="s">
        <v>29</v>
      </c>
      <c r="AC23" s="1" t="s">
        <v>4262</v>
      </c>
      <c r="AD23" s="1" t="s">
        <v>4262</v>
      </c>
      <c r="AE23" s="1" t="s">
        <v>81</v>
      </c>
    </row>
    <row r="24" spans="1:31" s="8" customFormat="1" ht="45" customHeight="1" x14ac:dyDescent="0.25">
      <c r="A24" s="1" t="s">
        <v>224</v>
      </c>
      <c r="B24" s="1" t="s">
        <v>9</v>
      </c>
      <c r="C24" s="1" t="s">
        <v>10</v>
      </c>
      <c r="D24" s="1" t="s">
        <v>268</v>
      </c>
      <c r="E24" s="1" t="s">
        <v>269</v>
      </c>
      <c r="F24" s="1">
        <v>207</v>
      </c>
      <c r="G24" s="1">
        <v>114</v>
      </c>
      <c r="H24" s="1">
        <v>55.07</v>
      </c>
      <c r="I24" s="4">
        <f t="shared" si="0"/>
        <v>95.944444444444443</v>
      </c>
      <c r="J24" s="1" t="s">
        <v>45</v>
      </c>
      <c r="K24" s="1" t="s">
        <v>44</v>
      </c>
      <c r="L24" s="1" t="s">
        <v>68</v>
      </c>
      <c r="M24" s="1" t="s">
        <v>45</v>
      </c>
      <c r="N24" s="1" t="s">
        <v>14</v>
      </c>
      <c r="O24" s="1" t="s">
        <v>70</v>
      </c>
      <c r="P24" s="1" t="s">
        <v>69</v>
      </c>
      <c r="Q24" s="1" t="s">
        <v>29</v>
      </c>
      <c r="R24" s="1" t="s">
        <v>15</v>
      </c>
      <c r="S24" s="1" t="s">
        <v>68</v>
      </c>
      <c r="T24" s="1" t="s">
        <v>4262</v>
      </c>
      <c r="U24" s="1" t="s">
        <v>45</v>
      </c>
      <c r="V24" s="1" t="s">
        <v>29</v>
      </c>
      <c r="W24" s="1" t="s">
        <v>48</v>
      </c>
      <c r="X24" s="1" t="s">
        <v>69</v>
      </c>
      <c r="Y24" s="1" t="s">
        <v>4262</v>
      </c>
      <c r="Z24" s="1" t="s">
        <v>70</v>
      </c>
      <c r="AA24" s="1" t="s">
        <v>68</v>
      </c>
      <c r="AB24" s="1" t="s">
        <v>68</v>
      </c>
      <c r="AC24" s="1" t="s">
        <v>4262</v>
      </c>
      <c r="AD24" s="1" t="s">
        <v>4262</v>
      </c>
      <c r="AE24" s="1" t="s">
        <v>69</v>
      </c>
    </row>
    <row r="25" spans="1:31" s="8" customFormat="1" ht="45" customHeight="1" x14ac:dyDescent="0.25">
      <c r="A25" s="1" t="s">
        <v>224</v>
      </c>
      <c r="B25" s="1" t="s">
        <v>9</v>
      </c>
      <c r="C25" s="1" t="s">
        <v>10</v>
      </c>
      <c r="D25" s="1" t="s">
        <v>270</v>
      </c>
      <c r="E25" s="1" t="s">
        <v>271</v>
      </c>
      <c r="F25" s="1">
        <v>167</v>
      </c>
      <c r="G25" s="1">
        <v>159</v>
      </c>
      <c r="H25" s="1">
        <v>95.21</v>
      </c>
      <c r="I25" s="4">
        <f t="shared" si="0"/>
        <v>94.944444444444443</v>
      </c>
      <c r="J25" s="1" t="s">
        <v>44</v>
      </c>
      <c r="K25" s="1" t="s">
        <v>68</v>
      </c>
      <c r="L25" s="1" t="s">
        <v>44</v>
      </c>
      <c r="M25" s="1" t="s">
        <v>69</v>
      </c>
      <c r="N25" s="1" t="s">
        <v>48</v>
      </c>
      <c r="O25" s="1" t="s">
        <v>14</v>
      </c>
      <c r="P25" s="1" t="s">
        <v>29</v>
      </c>
      <c r="Q25" s="1" t="s">
        <v>40</v>
      </c>
      <c r="R25" s="1" t="s">
        <v>14</v>
      </c>
      <c r="S25" s="1" t="s">
        <v>29</v>
      </c>
      <c r="T25" s="1" t="s">
        <v>4262</v>
      </c>
      <c r="U25" s="1" t="s">
        <v>70</v>
      </c>
      <c r="V25" s="1" t="s">
        <v>50</v>
      </c>
      <c r="W25" s="1" t="s">
        <v>44</v>
      </c>
      <c r="X25" s="1" t="s">
        <v>44</v>
      </c>
      <c r="Y25" s="1" t="s">
        <v>4262</v>
      </c>
      <c r="Z25" s="1" t="s">
        <v>45</v>
      </c>
      <c r="AA25" s="1" t="s">
        <v>44</v>
      </c>
      <c r="AB25" s="1" t="s">
        <v>69</v>
      </c>
      <c r="AC25" s="1" t="s">
        <v>4262</v>
      </c>
      <c r="AD25" s="1" t="s">
        <v>4262</v>
      </c>
      <c r="AE25" s="1" t="s">
        <v>69</v>
      </c>
    </row>
    <row r="26" spans="1:31" s="8" customFormat="1" ht="45" customHeight="1" x14ac:dyDescent="0.25">
      <c r="A26" s="1" t="s">
        <v>224</v>
      </c>
      <c r="B26" s="1" t="s">
        <v>9</v>
      </c>
      <c r="C26" s="1" t="s">
        <v>10</v>
      </c>
      <c r="D26" s="1" t="s">
        <v>272</v>
      </c>
      <c r="E26" s="1" t="s">
        <v>273</v>
      </c>
      <c r="F26" s="1">
        <v>158</v>
      </c>
      <c r="G26" s="1">
        <v>78</v>
      </c>
      <c r="H26" s="1">
        <v>49.37</v>
      </c>
      <c r="I26" s="4">
        <f t="shared" si="0"/>
        <v>96.555555555555557</v>
      </c>
      <c r="J26" s="1" t="s">
        <v>44</v>
      </c>
      <c r="K26" s="1" t="s">
        <v>68</v>
      </c>
      <c r="L26" s="1" t="s">
        <v>70</v>
      </c>
      <c r="M26" s="1" t="s">
        <v>68</v>
      </c>
      <c r="N26" s="1" t="s">
        <v>15</v>
      </c>
      <c r="O26" s="1" t="s">
        <v>70</v>
      </c>
      <c r="P26" s="1" t="s">
        <v>44</v>
      </c>
      <c r="Q26" s="1" t="s">
        <v>45</v>
      </c>
      <c r="R26" s="1" t="s">
        <v>44</v>
      </c>
      <c r="S26" s="1" t="s">
        <v>45</v>
      </c>
      <c r="T26" s="1" t="s">
        <v>4262</v>
      </c>
      <c r="U26" s="1" t="s">
        <v>68</v>
      </c>
      <c r="V26" s="1" t="s">
        <v>29</v>
      </c>
      <c r="W26" s="1" t="s">
        <v>45</v>
      </c>
      <c r="X26" s="1" t="s">
        <v>44</v>
      </c>
      <c r="Y26" s="1" t="s">
        <v>4262</v>
      </c>
      <c r="Z26" s="1" t="s">
        <v>45</v>
      </c>
      <c r="AA26" s="1" t="s">
        <v>68</v>
      </c>
      <c r="AB26" s="1" t="s">
        <v>68</v>
      </c>
      <c r="AC26" s="1" t="s">
        <v>4262</v>
      </c>
      <c r="AD26" s="1" t="s">
        <v>4262</v>
      </c>
      <c r="AE26" s="1" t="s">
        <v>70</v>
      </c>
    </row>
    <row r="27" spans="1:31" s="8" customFormat="1" ht="45" customHeight="1" x14ac:dyDescent="0.25">
      <c r="A27" s="1" t="s">
        <v>224</v>
      </c>
      <c r="B27" s="1" t="s">
        <v>9</v>
      </c>
      <c r="C27" s="1" t="s">
        <v>10</v>
      </c>
      <c r="D27" s="1" t="s">
        <v>3055</v>
      </c>
      <c r="E27" s="1" t="s">
        <v>3056</v>
      </c>
      <c r="F27" s="1">
        <v>216</v>
      </c>
      <c r="G27" s="1">
        <v>110</v>
      </c>
      <c r="H27" s="1">
        <v>50.93</v>
      </c>
      <c r="I27" s="4">
        <f t="shared" si="0"/>
        <v>93.888888888888872</v>
      </c>
      <c r="J27" s="1" t="s">
        <v>69</v>
      </c>
      <c r="K27" s="1" t="s">
        <v>44</v>
      </c>
      <c r="L27" s="1" t="s">
        <v>69</v>
      </c>
      <c r="M27" s="1" t="s">
        <v>69</v>
      </c>
      <c r="N27" s="1" t="s">
        <v>39</v>
      </c>
      <c r="O27" s="1" t="s">
        <v>40</v>
      </c>
      <c r="P27" s="1" t="s">
        <v>69</v>
      </c>
      <c r="Q27" s="1" t="s">
        <v>72</v>
      </c>
      <c r="R27" s="1" t="s">
        <v>76</v>
      </c>
      <c r="S27" s="1" t="s">
        <v>29</v>
      </c>
      <c r="T27" s="1" t="s">
        <v>4262</v>
      </c>
      <c r="U27" s="1" t="s">
        <v>15</v>
      </c>
      <c r="V27" s="1" t="s">
        <v>19</v>
      </c>
      <c r="W27" s="1" t="s">
        <v>70</v>
      </c>
      <c r="X27" s="1" t="s">
        <v>44</v>
      </c>
      <c r="Y27" s="1" t="s">
        <v>4262</v>
      </c>
      <c r="Z27" s="1" t="s">
        <v>69</v>
      </c>
      <c r="AA27" s="1" t="s">
        <v>69</v>
      </c>
      <c r="AB27" s="1" t="s">
        <v>69</v>
      </c>
      <c r="AC27" s="1" t="s">
        <v>4262</v>
      </c>
      <c r="AD27" s="1" t="s">
        <v>4262</v>
      </c>
      <c r="AE27" s="1" t="s">
        <v>69</v>
      </c>
    </row>
    <row r="28" spans="1:31" s="8" customFormat="1" ht="45" customHeight="1" x14ac:dyDescent="0.25">
      <c r="A28" s="1" t="s">
        <v>224</v>
      </c>
      <c r="B28" s="1" t="s">
        <v>9</v>
      </c>
      <c r="C28" s="1" t="s">
        <v>10</v>
      </c>
      <c r="D28" s="1" t="s">
        <v>276</v>
      </c>
      <c r="E28" s="1" t="s">
        <v>277</v>
      </c>
      <c r="F28" s="1">
        <v>132</v>
      </c>
      <c r="G28" s="1">
        <v>76</v>
      </c>
      <c r="H28" s="1">
        <v>57.58</v>
      </c>
      <c r="I28" s="4">
        <f t="shared" si="0"/>
        <v>93.999999999999986</v>
      </c>
      <c r="J28" s="1" t="s">
        <v>69</v>
      </c>
      <c r="K28" s="1" t="s">
        <v>45</v>
      </c>
      <c r="L28" s="1" t="s">
        <v>14</v>
      </c>
      <c r="M28" s="1" t="s">
        <v>44</v>
      </c>
      <c r="N28" s="1" t="s">
        <v>30</v>
      </c>
      <c r="O28" s="1" t="s">
        <v>29</v>
      </c>
      <c r="P28" s="1" t="s">
        <v>44</v>
      </c>
      <c r="Q28" s="1" t="s">
        <v>44</v>
      </c>
      <c r="R28" s="1" t="s">
        <v>70</v>
      </c>
      <c r="S28" s="1" t="s">
        <v>70</v>
      </c>
      <c r="T28" s="1" t="s">
        <v>4262</v>
      </c>
      <c r="U28" s="1" t="s">
        <v>14</v>
      </c>
      <c r="V28" s="1" t="s">
        <v>48</v>
      </c>
      <c r="W28" s="1" t="s">
        <v>29</v>
      </c>
      <c r="X28" s="1" t="s">
        <v>45</v>
      </c>
      <c r="Y28" s="1" t="s">
        <v>4262</v>
      </c>
      <c r="Z28" s="1" t="s">
        <v>70</v>
      </c>
      <c r="AA28" s="1" t="s">
        <v>68</v>
      </c>
      <c r="AB28" s="1" t="s">
        <v>68</v>
      </c>
      <c r="AC28" s="1" t="s">
        <v>4262</v>
      </c>
      <c r="AD28" s="1" t="s">
        <v>4262</v>
      </c>
      <c r="AE28" s="1" t="s">
        <v>48</v>
      </c>
    </row>
    <row r="29" spans="1:31" s="8" customFormat="1" ht="45" customHeight="1" x14ac:dyDescent="0.25">
      <c r="A29" s="1" t="s">
        <v>224</v>
      </c>
      <c r="B29" s="1" t="s">
        <v>9</v>
      </c>
      <c r="C29" s="1" t="s">
        <v>10</v>
      </c>
      <c r="D29" s="1" t="s">
        <v>278</v>
      </c>
      <c r="E29" s="1" t="s">
        <v>279</v>
      </c>
      <c r="F29" s="1">
        <v>272</v>
      </c>
      <c r="G29" s="1">
        <v>135</v>
      </c>
      <c r="H29" s="1">
        <v>49.63</v>
      </c>
      <c r="I29" s="4">
        <f t="shared" si="0"/>
        <v>95.333333333333329</v>
      </c>
      <c r="J29" s="1" t="s">
        <v>13</v>
      </c>
      <c r="K29" s="1" t="s">
        <v>68</v>
      </c>
      <c r="L29" s="1" t="s">
        <v>15</v>
      </c>
      <c r="M29" s="1" t="s">
        <v>70</v>
      </c>
      <c r="N29" s="1" t="s">
        <v>22</v>
      </c>
      <c r="O29" s="1" t="s">
        <v>19</v>
      </c>
      <c r="P29" s="1" t="s">
        <v>44</v>
      </c>
      <c r="Q29" s="1" t="s">
        <v>29</v>
      </c>
      <c r="R29" s="1" t="s">
        <v>45</v>
      </c>
      <c r="S29" s="1" t="s">
        <v>13</v>
      </c>
      <c r="T29" s="1" t="s">
        <v>4262</v>
      </c>
      <c r="U29" s="1" t="s">
        <v>44</v>
      </c>
      <c r="V29" s="1" t="s">
        <v>14</v>
      </c>
      <c r="W29" s="1" t="s">
        <v>69</v>
      </c>
      <c r="X29" s="1" t="s">
        <v>70</v>
      </c>
      <c r="Y29" s="1" t="s">
        <v>4262</v>
      </c>
      <c r="Z29" s="1" t="s">
        <v>69</v>
      </c>
      <c r="AA29" s="1" t="s">
        <v>69</v>
      </c>
      <c r="AB29" s="1" t="s">
        <v>69</v>
      </c>
      <c r="AC29" s="1" t="s">
        <v>4262</v>
      </c>
      <c r="AD29" s="1" t="s">
        <v>4262</v>
      </c>
      <c r="AE29" s="1" t="s">
        <v>70</v>
      </c>
    </row>
    <row r="30" spans="1:31" s="8" customFormat="1" ht="45" customHeight="1" x14ac:dyDescent="0.25">
      <c r="A30" s="1" t="s">
        <v>224</v>
      </c>
      <c r="B30" s="1" t="s">
        <v>9</v>
      </c>
      <c r="C30" s="1" t="s">
        <v>10</v>
      </c>
      <c r="D30" s="1" t="s">
        <v>280</v>
      </c>
      <c r="E30" s="1" t="s">
        <v>281</v>
      </c>
      <c r="F30" s="1">
        <v>239</v>
      </c>
      <c r="G30" s="1">
        <v>111</v>
      </c>
      <c r="H30" s="1">
        <v>46.44</v>
      </c>
      <c r="I30" s="4">
        <f t="shared" si="0"/>
        <v>93.888888888888872</v>
      </c>
      <c r="J30" s="1" t="s">
        <v>45</v>
      </c>
      <c r="K30" s="1" t="s">
        <v>69</v>
      </c>
      <c r="L30" s="1" t="s">
        <v>45</v>
      </c>
      <c r="M30" s="1" t="s">
        <v>44</v>
      </c>
      <c r="N30" s="1" t="s">
        <v>3404</v>
      </c>
      <c r="O30" s="1" t="s">
        <v>40</v>
      </c>
      <c r="P30" s="1" t="s">
        <v>44</v>
      </c>
      <c r="Q30" s="1" t="s">
        <v>15</v>
      </c>
      <c r="R30" s="1" t="s">
        <v>29</v>
      </c>
      <c r="S30" s="1" t="s">
        <v>45</v>
      </c>
      <c r="T30" s="1" t="s">
        <v>4262</v>
      </c>
      <c r="U30" s="1" t="s">
        <v>70</v>
      </c>
      <c r="V30" s="1" t="s">
        <v>18</v>
      </c>
      <c r="W30" s="1" t="s">
        <v>44</v>
      </c>
      <c r="X30" s="1" t="s">
        <v>44</v>
      </c>
      <c r="Y30" s="1" t="s">
        <v>4262</v>
      </c>
      <c r="Z30" s="1" t="s">
        <v>44</v>
      </c>
      <c r="AA30" s="1" t="s">
        <v>45</v>
      </c>
      <c r="AB30" s="1" t="s">
        <v>70</v>
      </c>
      <c r="AC30" s="1" t="s">
        <v>4262</v>
      </c>
      <c r="AD30" s="1" t="s">
        <v>4262</v>
      </c>
      <c r="AE30" s="1" t="s">
        <v>45</v>
      </c>
    </row>
    <row r="31" spans="1:31" s="8" customFormat="1" ht="45" customHeight="1" x14ac:dyDescent="0.25">
      <c r="A31" s="1" t="s">
        <v>224</v>
      </c>
      <c r="B31" s="1" t="s">
        <v>9</v>
      </c>
      <c r="C31" s="1" t="s">
        <v>10</v>
      </c>
      <c r="D31" s="1" t="s">
        <v>282</v>
      </c>
      <c r="E31" s="1" t="s">
        <v>283</v>
      </c>
      <c r="F31" s="1">
        <v>146</v>
      </c>
      <c r="G31" s="1">
        <v>111</v>
      </c>
      <c r="H31" s="1">
        <v>76.03</v>
      </c>
      <c r="I31" s="4">
        <f t="shared" si="0"/>
        <v>94.666666666666686</v>
      </c>
      <c r="J31" s="1" t="s">
        <v>70</v>
      </c>
      <c r="K31" s="1" t="s">
        <v>68</v>
      </c>
      <c r="L31" s="1" t="s">
        <v>29</v>
      </c>
      <c r="M31" s="1" t="s">
        <v>15</v>
      </c>
      <c r="N31" s="1" t="s">
        <v>29</v>
      </c>
      <c r="O31" s="1" t="s">
        <v>45</v>
      </c>
      <c r="P31" s="1" t="s">
        <v>45</v>
      </c>
      <c r="Q31" s="1" t="s">
        <v>15</v>
      </c>
      <c r="R31" s="1" t="s">
        <v>70</v>
      </c>
      <c r="S31" s="1" t="s">
        <v>72</v>
      </c>
      <c r="T31" s="1" t="s">
        <v>4262</v>
      </c>
      <c r="U31" s="1" t="s">
        <v>68</v>
      </c>
      <c r="V31" s="1" t="s">
        <v>18</v>
      </c>
      <c r="W31" s="1" t="s">
        <v>70</v>
      </c>
      <c r="X31" s="1" t="s">
        <v>44</v>
      </c>
      <c r="Y31" s="1" t="s">
        <v>4262</v>
      </c>
      <c r="Z31" s="1" t="s">
        <v>44</v>
      </c>
      <c r="AA31" s="1" t="s">
        <v>44</v>
      </c>
      <c r="AB31" s="1" t="s">
        <v>44</v>
      </c>
      <c r="AC31" s="1" t="s">
        <v>4262</v>
      </c>
      <c r="AD31" s="1" t="s">
        <v>4262</v>
      </c>
      <c r="AE31" s="1" t="s">
        <v>15</v>
      </c>
    </row>
    <row r="32" spans="1:31" s="8" customFormat="1" ht="45" customHeight="1" x14ac:dyDescent="0.25">
      <c r="A32" s="1" t="s">
        <v>224</v>
      </c>
      <c r="B32" s="1" t="s">
        <v>9</v>
      </c>
      <c r="C32" s="1" t="s">
        <v>10</v>
      </c>
      <c r="D32" s="1" t="s">
        <v>284</v>
      </c>
      <c r="E32" s="1" t="s">
        <v>285</v>
      </c>
      <c r="F32" s="1">
        <v>130</v>
      </c>
      <c r="G32" s="1">
        <v>60</v>
      </c>
      <c r="H32" s="1">
        <v>46.15</v>
      </c>
      <c r="I32" s="4">
        <f t="shared" si="0"/>
        <v>90.5</v>
      </c>
      <c r="J32" s="1" t="s">
        <v>45</v>
      </c>
      <c r="K32" s="1" t="s">
        <v>69</v>
      </c>
      <c r="L32" s="1" t="s">
        <v>22</v>
      </c>
      <c r="M32" s="1" t="s">
        <v>29</v>
      </c>
      <c r="N32" s="1" t="s">
        <v>3467</v>
      </c>
      <c r="O32" s="1" t="s">
        <v>81</v>
      </c>
      <c r="P32" s="1" t="s">
        <v>69</v>
      </c>
      <c r="Q32" s="1" t="s">
        <v>44</v>
      </c>
      <c r="R32" s="1" t="s">
        <v>45</v>
      </c>
      <c r="S32" s="1" t="s">
        <v>19</v>
      </c>
      <c r="T32" s="1" t="s">
        <v>4262</v>
      </c>
      <c r="U32" s="1" t="s">
        <v>15</v>
      </c>
      <c r="V32" s="1" t="s">
        <v>72</v>
      </c>
      <c r="W32" s="1" t="s">
        <v>40</v>
      </c>
      <c r="X32" s="1" t="s">
        <v>45</v>
      </c>
      <c r="Y32" s="1" t="s">
        <v>4262</v>
      </c>
      <c r="Z32" s="1" t="s">
        <v>44</v>
      </c>
      <c r="AA32" s="1" t="s">
        <v>69</v>
      </c>
      <c r="AB32" s="1" t="s">
        <v>45</v>
      </c>
      <c r="AC32" s="1" t="s">
        <v>4262</v>
      </c>
      <c r="AD32" s="1" t="s">
        <v>4262</v>
      </c>
      <c r="AE32" s="1" t="s">
        <v>29</v>
      </c>
    </row>
    <row r="33" spans="1:31" s="8" customFormat="1" ht="45" customHeight="1" x14ac:dyDescent="0.25">
      <c r="A33" s="1" t="s">
        <v>224</v>
      </c>
      <c r="B33" s="1" t="s">
        <v>9</v>
      </c>
      <c r="C33" s="1" t="s">
        <v>10</v>
      </c>
      <c r="D33" s="1" t="s">
        <v>286</v>
      </c>
      <c r="E33" s="1" t="s">
        <v>287</v>
      </c>
      <c r="F33" s="1">
        <v>87</v>
      </c>
      <c r="G33" s="1">
        <v>58</v>
      </c>
      <c r="H33" s="1">
        <v>66.67</v>
      </c>
      <c r="I33" s="4">
        <f t="shared" si="0"/>
        <v>91.6111111111111</v>
      </c>
      <c r="J33" s="1" t="s">
        <v>45</v>
      </c>
      <c r="K33" s="1" t="s">
        <v>70</v>
      </c>
      <c r="L33" s="1" t="s">
        <v>14</v>
      </c>
      <c r="M33" s="1" t="s">
        <v>50</v>
      </c>
      <c r="N33" s="1" t="s">
        <v>3361</v>
      </c>
      <c r="O33" s="1" t="s">
        <v>15</v>
      </c>
      <c r="P33" s="1" t="s">
        <v>70</v>
      </c>
      <c r="Q33" s="1" t="s">
        <v>70</v>
      </c>
      <c r="R33" s="1" t="s">
        <v>70</v>
      </c>
      <c r="S33" s="1" t="s">
        <v>23</v>
      </c>
      <c r="T33" s="1" t="s">
        <v>4262</v>
      </c>
      <c r="U33" s="1" t="s">
        <v>69</v>
      </c>
      <c r="V33" s="1" t="s">
        <v>15</v>
      </c>
      <c r="W33" s="1" t="s">
        <v>48</v>
      </c>
      <c r="X33" s="1" t="s">
        <v>15</v>
      </c>
      <c r="Y33" s="1" t="s">
        <v>4262</v>
      </c>
      <c r="Z33" s="1" t="s">
        <v>45</v>
      </c>
      <c r="AA33" s="1" t="s">
        <v>45</v>
      </c>
      <c r="AB33" s="1" t="s">
        <v>29</v>
      </c>
      <c r="AC33" s="1" t="s">
        <v>4262</v>
      </c>
      <c r="AD33" s="1" t="s">
        <v>4262</v>
      </c>
      <c r="AE33" s="1" t="s">
        <v>29</v>
      </c>
    </row>
    <row r="34" spans="1:31" s="8" customFormat="1" ht="45" customHeight="1" x14ac:dyDescent="0.25">
      <c r="A34" s="1" t="s">
        <v>224</v>
      </c>
      <c r="B34" s="1" t="s">
        <v>9</v>
      </c>
      <c r="C34" s="1" t="s">
        <v>10</v>
      </c>
      <c r="D34" s="1" t="s">
        <v>3061</v>
      </c>
      <c r="E34" s="1" t="s">
        <v>3062</v>
      </c>
      <c r="F34" s="1">
        <v>244</v>
      </c>
      <c r="G34" s="1">
        <v>150</v>
      </c>
      <c r="H34" s="1">
        <v>61.48</v>
      </c>
      <c r="I34" s="4">
        <f t="shared" si="0"/>
        <v>95.722222222222229</v>
      </c>
      <c r="J34" s="1" t="s">
        <v>68</v>
      </c>
      <c r="K34" s="1" t="s">
        <v>69</v>
      </c>
      <c r="L34" s="1" t="s">
        <v>15</v>
      </c>
      <c r="M34" s="1" t="s">
        <v>29</v>
      </c>
      <c r="N34" s="1" t="s">
        <v>66</v>
      </c>
      <c r="O34" s="1" t="s">
        <v>70</v>
      </c>
      <c r="P34" s="1" t="s">
        <v>68</v>
      </c>
      <c r="Q34" s="1" t="s">
        <v>45</v>
      </c>
      <c r="R34" s="1" t="s">
        <v>68</v>
      </c>
      <c r="S34" s="1" t="s">
        <v>70</v>
      </c>
      <c r="T34" s="1" t="s">
        <v>4262</v>
      </c>
      <c r="U34" s="1" t="s">
        <v>45</v>
      </c>
      <c r="V34" s="1" t="s">
        <v>48</v>
      </c>
      <c r="W34" s="1" t="s">
        <v>69</v>
      </c>
      <c r="X34" s="1" t="s">
        <v>68</v>
      </c>
      <c r="Y34" s="1" t="s">
        <v>4262</v>
      </c>
      <c r="Z34" s="1" t="s">
        <v>44</v>
      </c>
      <c r="AA34" s="1" t="s">
        <v>68</v>
      </c>
      <c r="AB34" s="1" t="s">
        <v>68</v>
      </c>
      <c r="AC34" s="1" t="s">
        <v>4262</v>
      </c>
      <c r="AD34" s="1" t="s">
        <v>4262</v>
      </c>
      <c r="AE34" s="1" t="s">
        <v>68</v>
      </c>
    </row>
    <row r="35" spans="1:31" s="8" customFormat="1" ht="45" customHeight="1" x14ac:dyDescent="0.25">
      <c r="A35" s="1" t="s">
        <v>224</v>
      </c>
      <c r="B35" s="1" t="s">
        <v>9</v>
      </c>
      <c r="C35" s="1" t="s">
        <v>10</v>
      </c>
      <c r="D35" s="1" t="s">
        <v>288</v>
      </c>
      <c r="E35" s="1" t="s">
        <v>289</v>
      </c>
      <c r="F35" s="1">
        <v>235</v>
      </c>
      <c r="G35" s="1">
        <v>130</v>
      </c>
      <c r="H35" s="1">
        <v>55.32</v>
      </c>
      <c r="I35" s="4">
        <f t="shared" si="0"/>
        <v>95.222222222222229</v>
      </c>
      <c r="J35" s="1" t="s">
        <v>68</v>
      </c>
      <c r="K35" s="1" t="s">
        <v>70</v>
      </c>
      <c r="L35" s="1" t="s">
        <v>70</v>
      </c>
      <c r="M35" s="1" t="s">
        <v>69</v>
      </c>
      <c r="N35" s="1" t="s">
        <v>3361</v>
      </c>
      <c r="O35" s="1" t="s">
        <v>40</v>
      </c>
      <c r="P35" s="1" t="s">
        <v>13</v>
      </c>
      <c r="Q35" s="1" t="s">
        <v>40</v>
      </c>
      <c r="R35" s="1" t="s">
        <v>29</v>
      </c>
      <c r="S35" s="1" t="s">
        <v>44</v>
      </c>
      <c r="T35" s="1" t="s">
        <v>4262</v>
      </c>
      <c r="U35" s="1" t="s">
        <v>68</v>
      </c>
      <c r="V35" s="1" t="s">
        <v>14</v>
      </c>
      <c r="W35" s="1" t="s">
        <v>70</v>
      </c>
      <c r="X35" s="1" t="s">
        <v>44</v>
      </c>
      <c r="Y35" s="1" t="s">
        <v>4262</v>
      </c>
      <c r="Z35" s="1" t="s">
        <v>44</v>
      </c>
      <c r="AA35" s="1" t="s">
        <v>68</v>
      </c>
      <c r="AB35" s="1" t="s">
        <v>13</v>
      </c>
      <c r="AC35" s="1" t="s">
        <v>4262</v>
      </c>
      <c r="AD35" s="1" t="s">
        <v>4262</v>
      </c>
      <c r="AE35" s="1" t="s">
        <v>44</v>
      </c>
    </row>
    <row r="36" spans="1:31" s="8" customFormat="1" ht="45" customHeight="1" x14ac:dyDescent="0.25">
      <c r="A36" s="1" t="s">
        <v>224</v>
      </c>
      <c r="B36" s="1" t="s">
        <v>9</v>
      </c>
      <c r="C36" s="1" t="s">
        <v>10</v>
      </c>
      <c r="D36" s="1" t="s">
        <v>290</v>
      </c>
      <c r="E36" s="1" t="s">
        <v>291</v>
      </c>
      <c r="F36" s="1">
        <v>207</v>
      </c>
      <c r="G36" s="1">
        <v>121</v>
      </c>
      <c r="H36" s="1">
        <v>58.45</v>
      </c>
      <c r="I36" s="4">
        <f t="shared" si="0"/>
        <v>92.444444444444471</v>
      </c>
      <c r="J36" s="1" t="s">
        <v>45</v>
      </c>
      <c r="K36" s="1" t="s">
        <v>69</v>
      </c>
      <c r="L36" s="1" t="s">
        <v>14</v>
      </c>
      <c r="M36" s="1" t="s">
        <v>14</v>
      </c>
      <c r="N36" s="1" t="s">
        <v>3360</v>
      </c>
      <c r="O36" s="1" t="s">
        <v>48</v>
      </c>
      <c r="P36" s="1" t="s">
        <v>69</v>
      </c>
      <c r="Q36" s="1" t="s">
        <v>18</v>
      </c>
      <c r="R36" s="1" t="s">
        <v>14</v>
      </c>
      <c r="S36" s="1" t="s">
        <v>50</v>
      </c>
      <c r="T36" s="1" t="s">
        <v>4262</v>
      </c>
      <c r="U36" s="1" t="s">
        <v>15</v>
      </c>
      <c r="V36" s="1" t="s">
        <v>50</v>
      </c>
      <c r="W36" s="1" t="s">
        <v>70</v>
      </c>
      <c r="X36" s="1" t="s">
        <v>70</v>
      </c>
      <c r="Y36" s="1" t="s">
        <v>4262</v>
      </c>
      <c r="Z36" s="1" t="s">
        <v>70</v>
      </c>
      <c r="AA36" s="1" t="s">
        <v>44</v>
      </c>
      <c r="AB36" s="1" t="s">
        <v>70</v>
      </c>
      <c r="AC36" s="1" t="s">
        <v>4262</v>
      </c>
      <c r="AD36" s="1" t="s">
        <v>4262</v>
      </c>
      <c r="AE36" s="1" t="s">
        <v>45</v>
      </c>
    </row>
    <row r="37" spans="1:31" s="8" customFormat="1" ht="45" customHeight="1" x14ac:dyDescent="0.25">
      <c r="A37" s="1" t="s">
        <v>224</v>
      </c>
      <c r="B37" s="1" t="s">
        <v>9</v>
      </c>
      <c r="C37" s="1" t="s">
        <v>10</v>
      </c>
      <c r="D37" s="1" t="s">
        <v>292</v>
      </c>
      <c r="E37" s="1" t="s">
        <v>293</v>
      </c>
      <c r="F37" s="1">
        <v>195</v>
      </c>
      <c r="G37" s="1">
        <v>85</v>
      </c>
      <c r="H37" s="1">
        <v>43.59</v>
      </c>
      <c r="I37" s="4">
        <f t="shared" si="0"/>
        <v>96</v>
      </c>
      <c r="J37" s="1" t="s">
        <v>15</v>
      </c>
      <c r="K37" s="1" t="s">
        <v>44</v>
      </c>
      <c r="L37" s="1" t="s">
        <v>15</v>
      </c>
      <c r="M37" s="1" t="s">
        <v>29</v>
      </c>
      <c r="N37" s="1" t="s">
        <v>40</v>
      </c>
      <c r="O37" s="1" t="s">
        <v>40</v>
      </c>
      <c r="P37" s="1" t="s">
        <v>68</v>
      </c>
      <c r="Q37" s="1" t="s">
        <v>69</v>
      </c>
      <c r="R37" s="1" t="s">
        <v>45</v>
      </c>
      <c r="S37" s="1" t="s">
        <v>69</v>
      </c>
      <c r="T37" s="1" t="s">
        <v>4262</v>
      </c>
      <c r="U37" s="1" t="s">
        <v>68</v>
      </c>
      <c r="V37" s="1" t="s">
        <v>29</v>
      </c>
      <c r="W37" s="1" t="s">
        <v>45</v>
      </c>
      <c r="X37" s="1" t="s">
        <v>68</v>
      </c>
      <c r="Y37" s="1" t="s">
        <v>4262</v>
      </c>
      <c r="Z37" s="1" t="s">
        <v>69</v>
      </c>
      <c r="AA37" s="1" t="s">
        <v>68</v>
      </c>
      <c r="AB37" s="1" t="s">
        <v>68</v>
      </c>
      <c r="AC37" s="1" t="s">
        <v>4262</v>
      </c>
      <c r="AD37" s="1" t="s">
        <v>4262</v>
      </c>
      <c r="AE37" s="1" t="s">
        <v>69</v>
      </c>
    </row>
    <row r="38" spans="1:31" s="8" customFormat="1" ht="45" customHeight="1" x14ac:dyDescent="0.25">
      <c r="A38" s="1" t="s">
        <v>224</v>
      </c>
      <c r="B38" s="1" t="s">
        <v>9</v>
      </c>
      <c r="C38" s="1" t="s">
        <v>10</v>
      </c>
      <c r="D38" s="1" t="s">
        <v>296</v>
      </c>
      <c r="E38" s="1" t="s">
        <v>297</v>
      </c>
      <c r="F38" s="1">
        <v>195</v>
      </c>
      <c r="G38" s="1">
        <v>128</v>
      </c>
      <c r="H38" s="1">
        <v>65.64</v>
      </c>
      <c r="I38" s="4">
        <f t="shared" si="0"/>
        <v>96.722222222222243</v>
      </c>
      <c r="J38" s="1" t="s">
        <v>68</v>
      </c>
      <c r="K38" s="1" t="s">
        <v>68</v>
      </c>
      <c r="L38" s="1" t="s">
        <v>45</v>
      </c>
      <c r="M38" s="1" t="s">
        <v>70</v>
      </c>
      <c r="N38" s="1" t="s">
        <v>45</v>
      </c>
      <c r="O38" s="1" t="s">
        <v>40</v>
      </c>
      <c r="P38" s="1" t="s">
        <v>69</v>
      </c>
      <c r="Q38" s="1" t="s">
        <v>15</v>
      </c>
      <c r="R38" s="1" t="s">
        <v>70</v>
      </c>
      <c r="S38" s="1" t="s">
        <v>70</v>
      </c>
      <c r="T38" s="1" t="s">
        <v>4262</v>
      </c>
      <c r="U38" s="1" t="s">
        <v>69</v>
      </c>
      <c r="V38" s="1" t="s">
        <v>14</v>
      </c>
      <c r="W38" s="1" t="s">
        <v>68</v>
      </c>
      <c r="X38" s="1" t="s">
        <v>69</v>
      </c>
      <c r="Y38" s="1" t="s">
        <v>4262</v>
      </c>
      <c r="Z38" s="1" t="s">
        <v>13</v>
      </c>
      <c r="AA38" s="1" t="s">
        <v>69</v>
      </c>
      <c r="AB38" s="1" t="s">
        <v>13</v>
      </c>
      <c r="AC38" s="1" t="s">
        <v>4262</v>
      </c>
      <c r="AD38" s="1" t="s">
        <v>4262</v>
      </c>
      <c r="AE38" s="1" t="s">
        <v>69</v>
      </c>
    </row>
    <row r="39" spans="1:31" s="8" customFormat="1" ht="45" customHeight="1" x14ac:dyDescent="0.25">
      <c r="A39" s="1" t="s">
        <v>224</v>
      </c>
      <c r="B39" s="1" t="s">
        <v>9</v>
      </c>
      <c r="C39" s="1" t="s">
        <v>10</v>
      </c>
      <c r="D39" s="1" t="s">
        <v>3063</v>
      </c>
      <c r="E39" s="1" t="s">
        <v>3064</v>
      </c>
      <c r="F39" s="1">
        <v>247</v>
      </c>
      <c r="G39" s="1">
        <v>103</v>
      </c>
      <c r="H39" s="1">
        <v>41.7</v>
      </c>
      <c r="I39" s="4">
        <f t="shared" si="0"/>
        <v>94.722222222222214</v>
      </c>
      <c r="J39" s="1" t="s">
        <v>69</v>
      </c>
      <c r="K39" s="1" t="s">
        <v>69</v>
      </c>
      <c r="L39" s="1" t="s">
        <v>45</v>
      </c>
      <c r="M39" s="1" t="s">
        <v>45</v>
      </c>
      <c r="N39" s="1" t="s">
        <v>22</v>
      </c>
      <c r="O39" s="1" t="s">
        <v>50</v>
      </c>
      <c r="P39" s="1" t="s">
        <v>44</v>
      </c>
      <c r="Q39" s="1" t="s">
        <v>15</v>
      </c>
      <c r="R39" s="1" t="s">
        <v>15</v>
      </c>
      <c r="S39" s="1" t="s">
        <v>14</v>
      </c>
      <c r="T39" s="1" t="s">
        <v>4262</v>
      </c>
      <c r="U39" s="1" t="s">
        <v>44</v>
      </c>
      <c r="V39" s="1" t="s">
        <v>70</v>
      </c>
      <c r="W39" s="1" t="s">
        <v>69</v>
      </c>
      <c r="X39" s="1" t="s">
        <v>44</v>
      </c>
      <c r="Y39" s="1" t="s">
        <v>4262</v>
      </c>
      <c r="Z39" s="1" t="s">
        <v>70</v>
      </c>
      <c r="AA39" s="1" t="s">
        <v>45</v>
      </c>
      <c r="AB39" s="1" t="s">
        <v>44</v>
      </c>
      <c r="AC39" s="1" t="s">
        <v>4262</v>
      </c>
      <c r="AD39" s="1" t="s">
        <v>4262</v>
      </c>
      <c r="AE39" s="1" t="s">
        <v>70</v>
      </c>
    </row>
    <row r="40" spans="1:31" s="8" customFormat="1" ht="45" customHeight="1" x14ac:dyDescent="0.25">
      <c r="A40" s="1" t="s">
        <v>224</v>
      </c>
      <c r="B40" s="1" t="s">
        <v>9</v>
      </c>
      <c r="C40" s="1" t="s">
        <v>10</v>
      </c>
      <c r="D40" s="1" t="s">
        <v>298</v>
      </c>
      <c r="E40" s="1" t="s">
        <v>299</v>
      </c>
      <c r="F40" s="1">
        <v>268</v>
      </c>
      <c r="G40" s="1">
        <v>186</v>
      </c>
      <c r="H40" s="1">
        <v>69.400000000000006</v>
      </c>
      <c r="I40" s="4">
        <f t="shared" si="0"/>
        <v>94.277777777777771</v>
      </c>
      <c r="J40" s="1" t="s">
        <v>70</v>
      </c>
      <c r="K40" s="1" t="s">
        <v>69</v>
      </c>
      <c r="L40" s="1" t="s">
        <v>45</v>
      </c>
      <c r="M40" s="1" t="s">
        <v>44</v>
      </c>
      <c r="N40" s="1" t="s">
        <v>30</v>
      </c>
      <c r="O40" s="1" t="s">
        <v>40</v>
      </c>
      <c r="P40" s="1" t="s">
        <v>69</v>
      </c>
      <c r="Q40" s="1" t="s">
        <v>70</v>
      </c>
      <c r="R40" s="1" t="s">
        <v>44</v>
      </c>
      <c r="S40" s="1" t="s">
        <v>29</v>
      </c>
      <c r="T40" s="1" t="s">
        <v>4262</v>
      </c>
      <c r="U40" s="1" t="s">
        <v>44</v>
      </c>
      <c r="V40" s="1" t="s">
        <v>72</v>
      </c>
      <c r="W40" s="1" t="s">
        <v>70</v>
      </c>
      <c r="X40" s="1" t="s">
        <v>70</v>
      </c>
      <c r="Y40" s="1" t="s">
        <v>4262</v>
      </c>
      <c r="Z40" s="1" t="s">
        <v>44</v>
      </c>
      <c r="AA40" s="1" t="s">
        <v>44</v>
      </c>
      <c r="AB40" s="1" t="s">
        <v>44</v>
      </c>
      <c r="AC40" s="1" t="s">
        <v>4262</v>
      </c>
      <c r="AD40" s="1" t="s">
        <v>4262</v>
      </c>
      <c r="AE40" s="1" t="s">
        <v>44</v>
      </c>
    </row>
    <row r="41" spans="1:31" s="8" customFormat="1" ht="45" customHeight="1" x14ac:dyDescent="0.25">
      <c r="A41" s="1" t="s">
        <v>224</v>
      </c>
      <c r="B41" s="1" t="s">
        <v>9</v>
      </c>
      <c r="C41" s="1" t="s">
        <v>10</v>
      </c>
      <c r="D41" s="1" t="s">
        <v>3065</v>
      </c>
      <c r="E41" s="1" t="s">
        <v>3066</v>
      </c>
      <c r="F41" s="1">
        <v>265</v>
      </c>
      <c r="G41" s="1">
        <v>141</v>
      </c>
      <c r="H41" s="1">
        <v>53.21</v>
      </c>
      <c r="I41" s="4">
        <f t="shared" si="0"/>
        <v>90.444444444444443</v>
      </c>
      <c r="J41" s="1" t="s">
        <v>29</v>
      </c>
      <c r="K41" s="1" t="s">
        <v>29</v>
      </c>
      <c r="L41" s="1" t="s">
        <v>18</v>
      </c>
      <c r="M41" s="1" t="s">
        <v>40</v>
      </c>
      <c r="N41" s="1" t="s">
        <v>3357</v>
      </c>
      <c r="O41" s="1" t="s">
        <v>50</v>
      </c>
      <c r="P41" s="1" t="s">
        <v>70</v>
      </c>
      <c r="Q41" s="1" t="s">
        <v>19</v>
      </c>
      <c r="R41" s="1" t="s">
        <v>15</v>
      </c>
      <c r="S41" s="1" t="s">
        <v>14</v>
      </c>
      <c r="T41" s="1" t="s">
        <v>4262</v>
      </c>
      <c r="U41" s="1" t="s">
        <v>40</v>
      </c>
      <c r="V41" s="1" t="s">
        <v>55</v>
      </c>
      <c r="W41" s="1" t="s">
        <v>29</v>
      </c>
      <c r="X41" s="1" t="s">
        <v>29</v>
      </c>
      <c r="Y41" s="1" t="s">
        <v>4262</v>
      </c>
      <c r="Z41" s="1" t="s">
        <v>29</v>
      </c>
      <c r="AA41" s="1" t="s">
        <v>44</v>
      </c>
      <c r="AB41" s="1" t="s">
        <v>44</v>
      </c>
      <c r="AC41" s="1" t="s">
        <v>4262</v>
      </c>
      <c r="AD41" s="1" t="s">
        <v>4262</v>
      </c>
      <c r="AE41" s="1" t="s">
        <v>14</v>
      </c>
    </row>
    <row r="42" spans="1:31" s="8" customFormat="1" ht="45" customHeight="1" x14ac:dyDescent="0.25">
      <c r="A42" s="1" t="s">
        <v>224</v>
      </c>
      <c r="B42" s="1" t="s">
        <v>9</v>
      </c>
      <c r="C42" s="1" t="s">
        <v>10</v>
      </c>
      <c r="D42" s="1" t="s">
        <v>300</v>
      </c>
      <c r="E42" s="1" t="s">
        <v>301</v>
      </c>
      <c r="F42" s="1">
        <v>206</v>
      </c>
      <c r="G42" s="1">
        <v>137</v>
      </c>
      <c r="H42" s="1">
        <v>66.5</v>
      </c>
      <c r="I42" s="4">
        <f t="shared" si="0"/>
        <v>95.777777777777771</v>
      </c>
      <c r="J42" s="1" t="s">
        <v>44</v>
      </c>
      <c r="K42" s="1" t="s">
        <v>68</v>
      </c>
      <c r="L42" s="1" t="s">
        <v>44</v>
      </c>
      <c r="M42" s="1" t="s">
        <v>70</v>
      </c>
      <c r="N42" s="1" t="s">
        <v>76</v>
      </c>
      <c r="O42" s="1" t="s">
        <v>69</v>
      </c>
      <c r="P42" s="1" t="s">
        <v>68</v>
      </c>
      <c r="Q42" s="1" t="s">
        <v>48</v>
      </c>
      <c r="R42" s="1" t="s">
        <v>70</v>
      </c>
      <c r="S42" s="1" t="s">
        <v>15</v>
      </c>
      <c r="T42" s="1" t="s">
        <v>4262</v>
      </c>
      <c r="U42" s="1" t="s">
        <v>45</v>
      </c>
      <c r="V42" s="1" t="s">
        <v>76</v>
      </c>
      <c r="W42" s="1" t="s">
        <v>44</v>
      </c>
      <c r="X42" s="1" t="s">
        <v>69</v>
      </c>
      <c r="Y42" s="1" t="s">
        <v>4262</v>
      </c>
      <c r="Z42" s="1" t="s">
        <v>68</v>
      </c>
      <c r="AA42" s="1" t="s">
        <v>68</v>
      </c>
      <c r="AB42" s="1" t="s">
        <v>68</v>
      </c>
      <c r="AC42" s="1" t="s">
        <v>4262</v>
      </c>
      <c r="AD42" s="1" t="s">
        <v>4262</v>
      </c>
      <c r="AE42" s="1" t="s">
        <v>69</v>
      </c>
    </row>
    <row r="43" spans="1:31" ht="45" customHeight="1" x14ac:dyDescent="0.25">
      <c r="A43" s="1" t="s">
        <v>224</v>
      </c>
      <c r="B43" s="1" t="s">
        <v>9</v>
      </c>
      <c r="C43" s="1" t="s">
        <v>10</v>
      </c>
      <c r="D43" s="1" t="s">
        <v>302</v>
      </c>
      <c r="E43" s="1" t="s">
        <v>303</v>
      </c>
      <c r="F43" s="1">
        <v>140</v>
      </c>
      <c r="G43" s="1">
        <v>64</v>
      </c>
      <c r="H43" s="1">
        <v>45.71</v>
      </c>
      <c r="I43" s="4">
        <f t="shared" si="0"/>
        <v>90.888888888888857</v>
      </c>
      <c r="J43" s="1" t="s">
        <v>70</v>
      </c>
      <c r="K43" s="1" t="s">
        <v>45</v>
      </c>
      <c r="L43" s="1" t="s">
        <v>18</v>
      </c>
      <c r="M43" s="1" t="s">
        <v>48</v>
      </c>
      <c r="N43" s="1" t="s">
        <v>22</v>
      </c>
      <c r="O43" s="1" t="s">
        <v>40</v>
      </c>
      <c r="P43" s="1" t="s">
        <v>44</v>
      </c>
      <c r="Q43" s="1" t="s">
        <v>63</v>
      </c>
      <c r="R43" s="1" t="s">
        <v>39</v>
      </c>
      <c r="S43" s="1" t="s">
        <v>50</v>
      </c>
      <c r="T43" s="1" t="s">
        <v>4262</v>
      </c>
      <c r="U43" s="1" t="s">
        <v>45</v>
      </c>
      <c r="V43" s="1" t="s">
        <v>14</v>
      </c>
      <c r="W43" s="1" t="s">
        <v>14</v>
      </c>
      <c r="X43" s="1" t="s">
        <v>45</v>
      </c>
      <c r="Y43" s="1" t="s">
        <v>4262</v>
      </c>
      <c r="Z43" s="1" t="s">
        <v>45</v>
      </c>
      <c r="AA43" s="1" t="s">
        <v>15</v>
      </c>
      <c r="AB43" s="1" t="s">
        <v>44</v>
      </c>
      <c r="AC43" s="1" t="s">
        <v>4262</v>
      </c>
      <c r="AD43" s="1" t="s">
        <v>4262</v>
      </c>
      <c r="AE43" s="1" t="s">
        <v>48</v>
      </c>
    </row>
    <row r="44" spans="1:31" ht="45" customHeight="1" x14ac:dyDescent="0.25">
      <c r="A44" s="1" t="s">
        <v>224</v>
      </c>
      <c r="B44" s="1" t="s">
        <v>9</v>
      </c>
      <c r="C44" s="1" t="s">
        <v>10</v>
      </c>
      <c r="D44" s="1" t="s">
        <v>304</v>
      </c>
      <c r="E44" s="1" t="s">
        <v>305</v>
      </c>
      <c r="F44" s="1">
        <v>185</v>
      </c>
      <c r="G44" s="1">
        <v>113</v>
      </c>
      <c r="H44" s="1">
        <v>61.08</v>
      </c>
      <c r="I44" s="4">
        <f t="shared" si="0"/>
        <v>93.999999999999986</v>
      </c>
      <c r="J44" s="1" t="s">
        <v>69</v>
      </c>
      <c r="K44" s="1" t="s">
        <v>68</v>
      </c>
      <c r="L44" s="1" t="s">
        <v>69</v>
      </c>
      <c r="M44" s="1" t="s">
        <v>70</v>
      </c>
      <c r="N44" s="1" t="s">
        <v>22</v>
      </c>
      <c r="O44" s="1" t="s">
        <v>15</v>
      </c>
      <c r="P44" s="1" t="s">
        <v>15</v>
      </c>
      <c r="Q44" s="1" t="s">
        <v>76</v>
      </c>
      <c r="R44" s="1" t="s">
        <v>15</v>
      </c>
      <c r="S44" s="1" t="s">
        <v>15</v>
      </c>
      <c r="T44" s="1" t="s">
        <v>4262</v>
      </c>
      <c r="U44" s="1" t="s">
        <v>70</v>
      </c>
      <c r="V44" s="1" t="s">
        <v>29</v>
      </c>
      <c r="W44" s="1" t="s">
        <v>45</v>
      </c>
      <c r="X44" s="1" t="s">
        <v>45</v>
      </c>
      <c r="Y44" s="1" t="s">
        <v>4262</v>
      </c>
      <c r="Z44" s="1" t="s">
        <v>45</v>
      </c>
      <c r="AA44" s="1" t="s">
        <v>45</v>
      </c>
      <c r="AB44" s="1" t="s">
        <v>45</v>
      </c>
      <c r="AC44" s="1" t="s">
        <v>4262</v>
      </c>
      <c r="AD44" s="1" t="s">
        <v>4262</v>
      </c>
      <c r="AE44" s="1" t="s">
        <v>15</v>
      </c>
    </row>
    <row r="45" spans="1:31" ht="45" customHeight="1" x14ac:dyDescent="0.25">
      <c r="A45" s="1" t="s">
        <v>224</v>
      </c>
      <c r="B45" s="1" t="s">
        <v>9</v>
      </c>
      <c r="C45" s="1" t="s">
        <v>10</v>
      </c>
      <c r="D45" s="1" t="s">
        <v>307</v>
      </c>
      <c r="E45" s="1" t="s">
        <v>308</v>
      </c>
      <c r="F45" s="1">
        <v>200</v>
      </c>
      <c r="G45" s="1">
        <v>104</v>
      </c>
      <c r="H45" s="1">
        <v>52</v>
      </c>
      <c r="I45" s="4">
        <f t="shared" si="0"/>
        <v>94.777777777777786</v>
      </c>
      <c r="J45" s="1" t="s">
        <v>45</v>
      </c>
      <c r="K45" s="1" t="s">
        <v>15</v>
      </c>
      <c r="L45" s="1" t="s">
        <v>70</v>
      </c>
      <c r="M45" s="1" t="s">
        <v>69</v>
      </c>
      <c r="N45" s="1" t="s">
        <v>19</v>
      </c>
      <c r="O45" s="1" t="s">
        <v>15</v>
      </c>
      <c r="P45" s="1" t="s">
        <v>70</v>
      </c>
      <c r="Q45" s="1" t="s">
        <v>15</v>
      </c>
      <c r="R45" s="1" t="s">
        <v>45</v>
      </c>
      <c r="S45" s="1" t="s">
        <v>69</v>
      </c>
      <c r="T45" s="1" t="s">
        <v>4262</v>
      </c>
      <c r="U45" s="1" t="s">
        <v>15</v>
      </c>
      <c r="V45" s="1" t="s">
        <v>48</v>
      </c>
      <c r="W45" s="1" t="s">
        <v>15</v>
      </c>
      <c r="X45" s="1" t="s">
        <v>44</v>
      </c>
      <c r="Y45" s="1" t="s">
        <v>4262</v>
      </c>
      <c r="Z45" s="1" t="s">
        <v>45</v>
      </c>
      <c r="AA45" s="1" t="s">
        <v>44</v>
      </c>
      <c r="AB45" s="1" t="s">
        <v>69</v>
      </c>
      <c r="AC45" s="1" t="s">
        <v>4262</v>
      </c>
      <c r="AD45" s="1" t="s">
        <v>4262</v>
      </c>
      <c r="AE45" s="1" t="s">
        <v>14</v>
      </c>
    </row>
    <row r="46" spans="1:31" ht="45" customHeight="1" x14ac:dyDescent="0.25">
      <c r="A46" s="1" t="s">
        <v>224</v>
      </c>
      <c r="B46" s="1" t="s">
        <v>9</v>
      </c>
      <c r="C46" s="1" t="s">
        <v>10</v>
      </c>
      <c r="D46" s="1" t="s">
        <v>3067</v>
      </c>
      <c r="E46" s="1" t="s">
        <v>3068</v>
      </c>
      <c r="F46" s="1">
        <v>131</v>
      </c>
      <c r="G46" s="1">
        <v>81</v>
      </c>
      <c r="H46" s="1">
        <v>61.83</v>
      </c>
      <c r="I46" s="4">
        <f t="shared" si="0"/>
        <v>93.555555555555529</v>
      </c>
      <c r="J46" s="1" t="s">
        <v>29</v>
      </c>
      <c r="K46" s="1" t="s">
        <v>44</v>
      </c>
      <c r="L46" s="1" t="s">
        <v>70</v>
      </c>
      <c r="M46" s="1" t="s">
        <v>45</v>
      </c>
      <c r="N46" s="1" t="s">
        <v>19</v>
      </c>
      <c r="O46" s="1" t="s">
        <v>14</v>
      </c>
      <c r="P46" s="1" t="s">
        <v>15</v>
      </c>
      <c r="Q46" s="1" t="s">
        <v>19</v>
      </c>
      <c r="R46" s="1" t="s">
        <v>14</v>
      </c>
      <c r="S46" s="1" t="s">
        <v>14</v>
      </c>
      <c r="T46" s="1" t="s">
        <v>4262</v>
      </c>
      <c r="U46" s="1" t="s">
        <v>15</v>
      </c>
      <c r="V46" s="1" t="s">
        <v>29</v>
      </c>
      <c r="W46" s="1" t="s">
        <v>15</v>
      </c>
      <c r="X46" s="1" t="s">
        <v>15</v>
      </c>
      <c r="Y46" s="1" t="s">
        <v>4262</v>
      </c>
      <c r="Z46" s="1" t="s">
        <v>45</v>
      </c>
      <c r="AA46" s="1" t="s">
        <v>44</v>
      </c>
      <c r="AB46" s="1" t="s">
        <v>45</v>
      </c>
      <c r="AC46" s="1" t="s">
        <v>4262</v>
      </c>
      <c r="AD46" s="1" t="s">
        <v>4262</v>
      </c>
      <c r="AE46" s="1" t="s">
        <v>45</v>
      </c>
    </row>
    <row r="47" spans="1:31" ht="45" customHeight="1" x14ac:dyDescent="0.25">
      <c r="A47" s="1" t="s">
        <v>224</v>
      </c>
      <c r="B47" s="1" t="s">
        <v>9</v>
      </c>
      <c r="C47" s="1" t="s">
        <v>10</v>
      </c>
      <c r="D47" s="1" t="s">
        <v>309</v>
      </c>
      <c r="E47" s="1" t="s">
        <v>310</v>
      </c>
      <c r="F47" s="1">
        <v>144</v>
      </c>
      <c r="G47" s="1">
        <v>84</v>
      </c>
      <c r="H47" s="1">
        <v>58.33</v>
      </c>
      <c r="I47" s="4">
        <f t="shared" si="0"/>
        <v>92.555555555555557</v>
      </c>
      <c r="J47" s="1" t="s">
        <v>69</v>
      </c>
      <c r="K47" s="1" t="s">
        <v>44</v>
      </c>
      <c r="L47" s="1" t="s">
        <v>68</v>
      </c>
      <c r="M47" s="1" t="s">
        <v>15</v>
      </c>
      <c r="N47" s="1" t="s">
        <v>19</v>
      </c>
      <c r="O47" s="1" t="s">
        <v>72</v>
      </c>
      <c r="P47" s="1" t="s">
        <v>40</v>
      </c>
      <c r="Q47" s="1" t="s">
        <v>76</v>
      </c>
      <c r="R47" s="1" t="s">
        <v>29</v>
      </c>
      <c r="S47" s="1" t="s">
        <v>39</v>
      </c>
      <c r="T47" s="1" t="s">
        <v>4262</v>
      </c>
      <c r="U47" s="1" t="s">
        <v>29</v>
      </c>
      <c r="V47" s="1" t="s">
        <v>29</v>
      </c>
      <c r="W47" s="1" t="s">
        <v>45</v>
      </c>
      <c r="X47" s="1" t="s">
        <v>29</v>
      </c>
      <c r="Y47" s="1" t="s">
        <v>4262</v>
      </c>
      <c r="Z47" s="1" t="s">
        <v>68</v>
      </c>
      <c r="AA47" s="1" t="s">
        <v>70</v>
      </c>
      <c r="AB47" s="1" t="s">
        <v>70</v>
      </c>
      <c r="AC47" s="1" t="s">
        <v>4262</v>
      </c>
      <c r="AD47" s="1" t="s">
        <v>4262</v>
      </c>
      <c r="AE47" s="1" t="s">
        <v>48</v>
      </c>
    </row>
    <row r="48" spans="1:31" ht="45" customHeight="1" x14ac:dyDescent="0.25">
      <c r="A48" s="1" t="s">
        <v>224</v>
      </c>
      <c r="B48" s="1" t="s">
        <v>9</v>
      </c>
      <c r="C48" s="1" t="s">
        <v>10</v>
      </c>
      <c r="D48" s="1" t="s">
        <v>3069</v>
      </c>
      <c r="E48" s="1" t="s">
        <v>3070</v>
      </c>
      <c r="F48" s="1">
        <v>369</v>
      </c>
      <c r="G48" s="1">
        <v>217</v>
      </c>
      <c r="H48" s="1">
        <v>58.81</v>
      </c>
      <c r="I48" s="4">
        <f t="shared" si="0"/>
        <v>92.1111111111111</v>
      </c>
      <c r="J48" s="1" t="s">
        <v>70</v>
      </c>
      <c r="K48" s="1" t="s">
        <v>44</v>
      </c>
      <c r="L48" s="1" t="s">
        <v>40</v>
      </c>
      <c r="M48" s="1" t="s">
        <v>48</v>
      </c>
      <c r="N48" s="1" t="s">
        <v>63</v>
      </c>
      <c r="O48" s="1" t="s">
        <v>15</v>
      </c>
      <c r="P48" s="1" t="s">
        <v>29</v>
      </c>
      <c r="Q48" s="1" t="s">
        <v>19</v>
      </c>
      <c r="R48" s="1" t="s">
        <v>48</v>
      </c>
      <c r="S48" s="1" t="s">
        <v>29</v>
      </c>
      <c r="T48" s="1" t="s">
        <v>4262</v>
      </c>
      <c r="U48" s="1" t="s">
        <v>14</v>
      </c>
      <c r="V48" s="1" t="s">
        <v>40</v>
      </c>
      <c r="W48" s="1" t="s">
        <v>45</v>
      </c>
      <c r="X48" s="1" t="s">
        <v>45</v>
      </c>
      <c r="Y48" s="1" t="s">
        <v>4262</v>
      </c>
      <c r="Z48" s="1" t="s">
        <v>14</v>
      </c>
      <c r="AA48" s="1" t="s">
        <v>45</v>
      </c>
      <c r="AB48" s="1" t="s">
        <v>70</v>
      </c>
      <c r="AC48" s="1" t="s">
        <v>4262</v>
      </c>
      <c r="AD48" s="1" t="s">
        <v>4262</v>
      </c>
      <c r="AE48" s="1" t="s">
        <v>48</v>
      </c>
    </row>
    <row r="49" spans="1:31" ht="45" customHeight="1" x14ac:dyDescent="0.25">
      <c r="A49" s="1" t="s">
        <v>224</v>
      </c>
      <c r="B49" s="1" t="s">
        <v>9</v>
      </c>
      <c r="C49" s="1" t="s">
        <v>10</v>
      </c>
      <c r="D49" s="1" t="s">
        <v>311</v>
      </c>
      <c r="E49" s="1" t="s">
        <v>312</v>
      </c>
      <c r="F49" s="1">
        <v>208</v>
      </c>
      <c r="G49" s="1">
        <v>114</v>
      </c>
      <c r="H49" s="1">
        <v>54.81</v>
      </c>
      <c r="I49" s="4">
        <f t="shared" si="0"/>
        <v>95.777777777777786</v>
      </c>
      <c r="J49" s="1" t="s">
        <v>68</v>
      </c>
      <c r="K49" s="1" t="s">
        <v>44</v>
      </c>
      <c r="L49" s="1" t="s">
        <v>70</v>
      </c>
      <c r="M49" s="1" t="s">
        <v>70</v>
      </c>
      <c r="N49" s="1" t="s">
        <v>18</v>
      </c>
      <c r="O49" s="1" t="s">
        <v>29</v>
      </c>
      <c r="P49" s="1" t="s">
        <v>70</v>
      </c>
      <c r="Q49" s="1" t="s">
        <v>70</v>
      </c>
      <c r="R49" s="1" t="s">
        <v>44</v>
      </c>
      <c r="S49" s="1" t="s">
        <v>15</v>
      </c>
      <c r="T49" s="1" t="s">
        <v>4262</v>
      </c>
      <c r="U49" s="1" t="s">
        <v>44</v>
      </c>
      <c r="V49" s="1" t="s">
        <v>29</v>
      </c>
      <c r="W49" s="1" t="s">
        <v>70</v>
      </c>
      <c r="X49" s="1" t="s">
        <v>68</v>
      </c>
      <c r="Y49" s="1" t="s">
        <v>4262</v>
      </c>
      <c r="Z49" s="1" t="s">
        <v>70</v>
      </c>
      <c r="AA49" s="1" t="s">
        <v>70</v>
      </c>
      <c r="AB49" s="1" t="s">
        <v>69</v>
      </c>
      <c r="AC49" s="1" t="s">
        <v>4262</v>
      </c>
      <c r="AD49" s="1" t="s">
        <v>4262</v>
      </c>
      <c r="AE49" s="1" t="s">
        <v>69</v>
      </c>
    </row>
    <row r="50" spans="1:31" ht="45" customHeight="1" x14ac:dyDescent="0.25">
      <c r="A50" s="1" t="s">
        <v>224</v>
      </c>
      <c r="B50" s="1" t="s">
        <v>9</v>
      </c>
      <c r="C50" s="1" t="s">
        <v>10</v>
      </c>
      <c r="D50" s="1" t="s">
        <v>3071</v>
      </c>
      <c r="E50" s="1" t="s">
        <v>3072</v>
      </c>
      <c r="F50" s="1">
        <v>150</v>
      </c>
      <c r="G50" s="1">
        <v>92</v>
      </c>
      <c r="H50" s="1">
        <v>61.33</v>
      </c>
      <c r="I50" s="4">
        <f t="shared" si="0"/>
        <v>94.555555555555557</v>
      </c>
      <c r="J50" s="1" t="s">
        <v>45</v>
      </c>
      <c r="K50" s="1" t="s">
        <v>68</v>
      </c>
      <c r="L50" s="1" t="s">
        <v>18</v>
      </c>
      <c r="M50" s="1" t="s">
        <v>45</v>
      </c>
      <c r="N50" s="1" t="s">
        <v>19</v>
      </c>
      <c r="O50" s="1" t="s">
        <v>44</v>
      </c>
      <c r="P50" s="1" t="s">
        <v>69</v>
      </c>
      <c r="Q50" s="1" t="s">
        <v>50</v>
      </c>
      <c r="R50" s="1" t="s">
        <v>48</v>
      </c>
      <c r="S50" s="1" t="s">
        <v>44</v>
      </c>
      <c r="T50" s="1" t="s">
        <v>4262</v>
      </c>
      <c r="U50" s="1" t="s">
        <v>45</v>
      </c>
      <c r="V50" s="1" t="s">
        <v>70</v>
      </c>
      <c r="W50" s="1" t="s">
        <v>29</v>
      </c>
      <c r="X50" s="1" t="s">
        <v>15</v>
      </c>
      <c r="Y50" s="1" t="s">
        <v>4262</v>
      </c>
      <c r="Z50" s="1" t="s">
        <v>44</v>
      </c>
      <c r="AA50" s="1" t="s">
        <v>69</v>
      </c>
      <c r="AB50" s="1" t="s">
        <v>68</v>
      </c>
      <c r="AC50" s="1" t="s">
        <v>4262</v>
      </c>
      <c r="AD50" s="1" t="s">
        <v>4262</v>
      </c>
      <c r="AE50" s="1" t="s">
        <v>15</v>
      </c>
    </row>
    <row r="51" spans="1:31" ht="45" customHeight="1" x14ac:dyDescent="0.25">
      <c r="A51" s="1" t="s">
        <v>224</v>
      </c>
      <c r="B51" s="1" t="s">
        <v>9</v>
      </c>
      <c r="C51" s="1" t="s">
        <v>10</v>
      </c>
      <c r="D51" s="1" t="s">
        <v>313</v>
      </c>
      <c r="E51" s="1" t="s">
        <v>314</v>
      </c>
      <c r="F51" s="1">
        <v>364</v>
      </c>
      <c r="G51" s="1">
        <v>170</v>
      </c>
      <c r="H51" s="1">
        <v>46.7</v>
      </c>
      <c r="I51" s="4">
        <f t="shared" si="0"/>
        <v>94.8888888888889</v>
      </c>
      <c r="J51" s="1" t="s">
        <v>70</v>
      </c>
      <c r="K51" s="1" t="s">
        <v>44</v>
      </c>
      <c r="L51" s="1" t="s">
        <v>70</v>
      </c>
      <c r="M51" s="1" t="s">
        <v>15</v>
      </c>
      <c r="N51" s="1" t="s">
        <v>14</v>
      </c>
      <c r="O51" s="1" t="s">
        <v>15</v>
      </c>
      <c r="P51" s="1" t="s">
        <v>70</v>
      </c>
      <c r="Q51" s="1" t="s">
        <v>14</v>
      </c>
      <c r="R51" s="1" t="s">
        <v>15</v>
      </c>
      <c r="S51" s="1" t="s">
        <v>48</v>
      </c>
      <c r="T51" s="1" t="s">
        <v>4262</v>
      </c>
      <c r="U51" s="1" t="s">
        <v>70</v>
      </c>
      <c r="V51" s="1" t="s">
        <v>29</v>
      </c>
      <c r="W51" s="1" t="s">
        <v>45</v>
      </c>
      <c r="X51" s="1" t="s">
        <v>70</v>
      </c>
      <c r="Y51" s="1" t="s">
        <v>4262</v>
      </c>
      <c r="Z51" s="1" t="s">
        <v>70</v>
      </c>
      <c r="AA51" s="1" t="s">
        <v>69</v>
      </c>
      <c r="AB51" s="1" t="s">
        <v>69</v>
      </c>
      <c r="AC51" s="1" t="s">
        <v>4262</v>
      </c>
      <c r="AD51" s="1" t="s">
        <v>4262</v>
      </c>
      <c r="AE51" s="1" t="s">
        <v>15</v>
      </c>
    </row>
    <row r="52" spans="1:31" ht="45" customHeight="1" x14ac:dyDescent="0.25">
      <c r="A52" s="1" t="s">
        <v>224</v>
      </c>
      <c r="B52" s="1" t="s">
        <v>9</v>
      </c>
      <c r="C52" s="1" t="s">
        <v>10</v>
      </c>
      <c r="D52" s="1" t="s">
        <v>317</v>
      </c>
      <c r="E52" s="1" t="s">
        <v>3472</v>
      </c>
      <c r="F52" s="1">
        <v>315</v>
      </c>
      <c r="G52" s="1">
        <v>149</v>
      </c>
      <c r="H52" s="1">
        <v>47.3</v>
      </c>
      <c r="I52" s="4">
        <f t="shared" si="0"/>
        <v>92.499999999999986</v>
      </c>
      <c r="J52" s="1" t="s">
        <v>29</v>
      </c>
      <c r="K52" s="1" t="s">
        <v>15</v>
      </c>
      <c r="L52" s="1" t="s">
        <v>70</v>
      </c>
      <c r="M52" s="1" t="s">
        <v>70</v>
      </c>
      <c r="N52" s="1" t="s">
        <v>59</v>
      </c>
      <c r="O52" s="1" t="s">
        <v>48</v>
      </c>
      <c r="P52" s="1" t="s">
        <v>70</v>
      </c>
      <c r="Q52" s="1" t="s">
        <v>18</v>
      </c>
      <c r="R52" s="1" t="s">
        <v>48</v>
      </c>
      <c r="S52" s="1" t="s">
        <v>48</v>
      </c>
      <c r="T52" s="1" t="s">
        <v>4262</v>
      </c>
      <c r="U52" s="1" t="s">
        <v>45</v>
      </c>
      <c r="V52" s="1" t="s">
        <v>22</v>
      </c>
      <c r="W52" s="1" t="s">
        <v>15</v>
      </c>
      <c r="X52" s="1" t="s">
        <v>44</v>
      </c>
      <c r="Y52" s="1" t="s">
        <v>4262</v>
      </c>
      <c r="Z52" s="1" t="s">
        <v>45</v>
      </c>
      <c r="AA52" s="1" t="s">
        <v>29</v>
      </c>
      <c r="AB52" s="1" t="s">
        <v>44</v>
      </c>
      <c r="AC52" s="1" t="s">
        <v>4262</v>
      </c>
      <c r="AD52" s="1" t="s">
        <v>4262</v>
      </c>
      <c r="AE52" s="1" t="s">
        <v>45</v>
      </c>
    </row>
    <row r="53" spans="1:31" ht="45" customHeight="1" x14ac:dyDescent="0.25">
      <c r="A53" s="1" t="s">
        <v>224</v>
      </c>
      <c r="B53" s="1" t="s">
        <v>9</v>
      </c>
      <c r="C53" s="1" t="s">
        <v>10</v>
      </c>
      <c r="D53" s="1" t="s">
        <v>318</v>
      </c>
      <c r="E53" s="1" t="s">
        <v>319</v>
      </c>
      <c r="F53" s="1">
        <v>194</v>
      </c>
      <c r="G53" s="1">
        <v>169</v>
      </c>
      <c r="H53" s="1">
        <v>87.11</v>
      </c>
      <c r="I53" s="4">
        <f t="shared" si="0"/>
        <v>94.666666666666671</v>
      </c>
      <c r="J53" s="1" t="s">
        <v>69</v>
      </c>
      <c r="K53" s="1" t="s">
        <v>69</v>
      </c>
      <c r="L53" s="1" t="s">
        <v>45</v>
      </c>
      <c r="M53" s="1" t="s">
        <v>70</v>
      </c>
      <c r="N53" s="1" t="s">
        <v>55</v>
      </c>
      <c r="O53" s="1" t="s">
        <v>15</v>
      </c>
      <c r="P53" s="1" t="s">
        <v>45</v>
      </c>
      <c r="Q53" s="1" t="s">
        <v>70</v>
      </c>
      <c r="R53" s="1" t="s">
        <v>44</v>
      </c>
      <c r="S53" s="1" t="s">
        <v>18</v>
      </c>
      <c r="T53" s="1" t="s">
        <v>4262</v>
      </c>
      <c r="U53" s="1" t="s">
        <v>70</v>
      </c>
      <c r="V53" s="1" t="s">
        <v>29</v>
      </c>
      <c r="W53" s="1" t="s">
        <v>15</v>
      </c>
      <c r="X53" s="1" t="s">
        <v>69</v>
      </c>
      <c r="Y53" s="1" t="s">
        <v>4262</v>
      </c>
      <c r="Z53" s="1" t="s">
        <v>70</v>
      </c>
      <c r="AA53" s="1" t="s">
        <v>44</v>
      </c>
      <c r="AB53" s="1" t="s">
        <v>69</v>
      </c>
      <c r="AC53" s="1" t="s">
        <v>4262</v>
      </c>
      <c r="AD53" s="1" t="s">
        <v>4262</v>
      </c>
      <c r="AE53" s="1" t="s">
        <v>15</v>
      </c>
    </row>
    <row r="54" spans="1:31" ht="45" customHeight="1" x14ac:dyDescent="0.25">
      <c r="A54" s="1" t="s">
        <v>224</v>
      </c>
      <c r="B54" s="1" t="s">
        <v>9</v>
      </c>
      <c r="C54" s="1" t="s">
        <v>10</v>
      </c>
      <c r="D54" s="1" t="s">
        <v>321</v>
      </c>
      <c r="E54" s="1" t="s">
        <v>322</v>
      </c>
      <c r="F54" s="1">
        <v>64</v>
      </c>
      <c r="G54" s="1">
        <v>35</v>
      </c>
      <c r="H54" s="1">
        <v>54.69</v>
      </c>
      <c r="I54" s="4">
        <f t="shared" si="0"/>
        <v>98.888888888888886</v>
      </c>
      <c r="J54" s="1" t="s">
        <v>13</v>
      </c>
      <c r="K54" s="1" t="s">
        <v>13</v>
      </c>
      <c r="L54" s="1" t="s">
        <v>15</v>
      </c>
      <c r="M54" s="1" t="s">
        <v>13</v>
      </c>
      <c r="N54" s="1" t="s">
        <v>76</v>
      </c>
      <c r="O54" s="1" t="s">
        <v>13</v>
      </c>
      <c r="P54" s="1" t="s">
        <v>13</v>
      </c>
      <c r="Q54" s="1" t="s">
        <v>13</v>
      </c>
      <c r="R54" s="1" t="s">
        <v>13</v>
      </c>
      <c r="S54" s="1" t="s">
        <v>13</v>
      </c>
      <c r="T54" s="1" t="s">
        <v>4262</v>
      </c>
      <c r="U54" s="1" t="s">
        <v>13</v>
      </c>
      <c r="V54" s="1" t="s">
        <v>13</v>
      </c>
      <c r="W54" s="1" t="s">
        <v>13</v>
      </c>
      <c r="X54" s="1" t="s">
        <v>13</v>
      </c>
      <c r="Y54" s="1" t="s">
        <v>4262</v>
      </c>
      <c r="Z54" s="1" t="s">
        <v>13</v>
      </c>
      <c r="AA54" s="1" t="s">
        <v>13</v>
      </c>
      <c r="AB54" s="1" t="s">
        <v>13</v>
      </c>
      <c r="AC54" s="1" t="s">
        <v>4262</v>
      </c>
      <c r="AD54" s="1" t="s">
        <v>4262</v>
      </c>
      <c r="AE54" s="1" t="s">
        <v>13</v>
      </c>
    </row>
    <row r="55" spans="1:31" ht="45" customHeight="1" x14ac:dyDescent="0.25">
      <c r="A55" s="1" t="s">
        <v>224</v>
      </c>
      <c r="B55" s="1" t="s">
        <v>9</v>
      </c>
      <c r="C55" s="1" t="s">
        <v>10</v>
      </c>
      <c r="D55" s="1" t="s">
        <v>323</v>
      </c>
      <c r="E55" s="1" t="s">
        <v>324</v>
      </c>
      <c r="F55" s="1">
        <v>271</v>
      </c>
      <c r="G55" s="1">
        <v>168</v>
      </c>
      <c r="H55" s="1">
        <v>61.99</v>
      </c>
      <c r="I55" s="4">
        <f t="shared" si="0"/>
        <v>96.1111111111111</v>
      </c>
      <c r="J55" s="1" t="s">
        <v>68</v>
      </c>
      <c r="K55" s="1" t="s">
        <v>44</v>
      </c>
      <c r="L55" s="1" t="s">
        <v>14</v>
      </c>
      <c r="M55" s="1" t="s">
        <v>70</v>
      </c>
      <c r="N55" s="1" t="s">
        <v>76</v>
      </c>
      <c r="O55" s="1" t="s">
        <v>44</v>
      </c>
      <c r="P55" s="1" t="s">
        <v>69</v>
      </c>
      <c r="Q55" s="1" t="s">
        <v>48</v>
      </c>
      <c r="R55" s="1" t="s">
        <v>70</v>
      </c>
      <c r="S55" s="1" t="s">
        <v>69</v>
      </c>
      <c r="T55" s="1" t="s">
        <v>4262</v>
      </c>
      <c r="U55" s="1" t="s">
        <v>44</v>
      </c>
      <c r="V55" s="1" t="s">
        <v>15</v>
      </c>
      <c r="W55" s="1" t="s">
        <v>69</v>
      </c>
      <c r="X55" s="1" t="s">
        <v>68</v>
      </c>
      <c r="Y55" s="1" t="s">
        <v>4262</v>
      </c>
      <c r="Z55" s="1" t="s">
        <v>69</v>
      </c>
      <c r="AA55" s="1" t="s">
        <v>70</v>
      </c>
      <c r="AB55" s="1" t="s">
        <v>68</v>
      </c>
      <c r="AC55" s="1" t="s">
        <v>4262</v>
      </c>
      <c r="AD55" s="1" t="s">
        <v>4262</v>
      </c>
      <c r="AE55" s="1" t="s">
        <v>68</v>
      </c>
    </row>
    <row r="56" spans="1:31" ht="45" customHeight="1" x14ac:dyDescent="0.25">
      <c r="A56" s="1" t="s">
        <v>224</v>
      </c>
      <c r="B56" s="1" t="s">
        <v>1191</v>
      </c>
      <c r="C56" s="1" t="s">
        <v>499</v>
      </c>
      <c r="D56" s="1" t="s">
        <v>1417</v>
      </c>
      <c r="E56" s="1" t="s">
        <v>3473</v>
      </c>
      <c r="F56" s="1">
        <v>124</v>
      </c>
      <c r="G56" s="1">
        <v>61</v>
      </c>
      <c r="H56" s="1">
        <v>49.19</v>
      </c>
      <c r="I56" s="4">
        <f>(J56+K56+L56+M56+N56+O56+P56+Q56+R56+S56+AT56+U56+V56+W56+X56+Y56+Z56+AA56+AB56+AC56+AD56+AE56)*100/22</f>
        <v>76.818181818181813</v>
      </c>
      <c r="J56" s="1" t="s">
        <v>14</v>
      </c>
      <c r="K56" s="1" t="s">
        <v>48</v>
      </c>
      <c r="L56" s="1" t="s">
        <v>3360</v>
      </c>
      <c r="M56" s="1" t="s">
        <v>55</v>
      </c>
      <c r="N56" s="1" t="s">
        <v>3359</v>
      </c>
      <c r="O56" s="1" t="s">
        <v>50</v>
      </c>
      <c r="P56" s="1" t="s">
        <v>3357</v>
      </c>
      <c r="Q56" s="1" t="s">
        <v>3404</v>
      </c>
      <c r="R56" s="1" t="s">
        <v>3361</v>
      </c>
      <c r="S56" s="1" t="s">
        <v>62</v>
      </c>
      <c r="T56" s="1" t="s">
        <v>40</v>
      </c>
      <c r="U56" s="1" t="s">
        <v>18</v>
      </c>
      <c r="V56" s="1" t="s">
        <v>3458</v>
      </c>
      <c r="W56" s="1" t="s">
        <v>63</v>
      </c>
      <c r="X56" s="1" t="s">
        <v>50</v>
      </c>
      <c r="Y56" s="1" t="s">
        <v>3361</v>
      </c>
      <c r="Z56" s="1" t="s">
        <v>76</v>
      </c>
      <c r="AA56" s="1" t="s">
        <v>29</v>
      </c>
      <c r="AB56" s="1" t="s">
        <v>29</v>
      </c>
      <c r="AC56" s="1" t="s">
        <v>63</v>
      </c>
      <c r="AD56" s="1" t="s">
        <v>39</v>
      </c>
      <c r="AE56" s="1" t="s">
        <v>22</v>
      </c>
    </row>
    <row r="57" spans="1:31" ht="45" customHeight="1" x14ac:dyDescent="0.25">
      <c r="A57" s="1" t="s">
        <v>224</v>
      </c>
      <c r="B57" s="1" t="s">
        <v>1191</v>
      </c>
      <c r="C57" s="1" t="s">
        <v>499</v>
      </c>
      <c r="D57" s="1" t="s">
        <v>1418</v>
      </c>
      <c r="E57" s="1" t="s">
        <v>1419</v>
      </c>
      <c r="F57" s="1">
        <v>906</v>
      </c>
      <c r="G57" s="1">
        <v>457</v>
      </c>
      <c r="H57" s="1">
        <v>50.44</v>
      </c>
      <c r="I57" s="4">
        <f t="shared" ref="I57:I87" si="1">(J57+K57+L57+M57+N57+O57+P57+Q57+R57+S57+AT57+U57+V57+W57+X57+Y57+Z57+AA57+AB57+AC57+AD57+AE57)*100/22</f>
        <v>90.318181818181813</v>
      </c>
      <c r="J57" s="1" t="s">
        <v>69</v>
      </c>
      <c r="K57" s="1" t="s">
        <v>69</v>
      </c>
      <c r="L57" s="1" t="s">
        <v>44</v>
      </c>
      <c r="M57" s="1" t="s">
        <v>70</v>
      </c>
      <c r="N57" s="1" t="s">
        <v>15</v>
      </c>
      <c r="O57" s="1" t="s">
        <v>15</v>
      </c>
      <c r="P57" s="1" t="s">
        <v>50</v>
      </c>
      <c r="Q57" s="1" t="s">
        <v>48</v>
      </c>
      <c r="R57" s="1" t="s">
        <v>14</v>
      </c>
      <c r="S57" s="1" t="s">
        <v>14</v>
      </c>
      <c r="T57" s="1" t="s">
        <v>69</v>
      </c>
      <c r="U57" s="1" t="s">
        <v>45</v>
      </c>
      <c r="V57" s="1" t="s">
        <v>72</v>
      </c>
      <c r="W57" s="1" t="s">
        <v>44</v>
      </c>
      <c r="X57" s="1" t="s">
        <v>69</v>
      </c>
      <c r="Y57" s="1" t="s">
        <v>70</v>
      </c>
      <c r="Z57" s="1" t="s">
        <v>70</v>
      </c>
      <c r="AA57" s="1" t="s">
        <v>70</v>
      </c>
      <c r="AB57" s="1" t="s">
        <v>44</v>
      </c>
      <c r="AC57" s="1" t="s">
        <v>45</v>
      </c>
      <c r="AD57" s="1" t="s">
        <v>45</v>
      </c>
      <c r="AE57" s="1" t="s">
        <v>70</v>
      </c>
    </row>
    <row r="58" spans="1:31" ht="45" customHeight="1" x14ac:dyDescent="0.25">
      <c r="A58" s="1" t="s">
        <v>224</v>
      </c>
      <c r="B58" s="1" t="s">
        <v>1191</v>
      </c>
      <c r="C58" s="1" t="s">
        <v>499</v>
      </c>
      <c r="D58" s="1" t="s">
        <v>1420</v>
      </c>
      <c r="E58" s="1" t="s">
        <v>1421</v>
      </c>
      <c r="F58" s="1">
        <v>429</v>
      </c>
      <c r="G58" s="1">
        <v>219</v>
      </c>
      <c r="H58" s="1">
        <v>51.05</v>
      </c>
      <c r="I58" s="4">
        <f t="shared" si="1"/>
        <v>85.181818181818187</v>
      </c>
      <c r="J58" s="1" t="s">
        <v>48</v>
      </c>
      <c r="K58" s="1" t="s">
        <v>14</v>
      </c>
      <c r="L58" s="1" t="s">
        <v>14</v>
      </c>
      <c r="M58" s="1" t="s">
        <v>48</v>
      </c>
      <c r="N58" s="1" t="s">
        <v>30</v>
      </c>
      <c r="O58" s="1" t="s">
        <v>15</v>
      </c>
      <c r="P58" s="1" t="s">
        <v>19</v>
      </c>
      <c r="Q58" s="1" t="s">
        <v>50</v>
      </c>
      <c r="R58" s="1" t="s">
        <v>14</v>
      </c>
      <c r="S58" s="1" t="s">
        <v>79</v>
      </c>
      <c r="T58" s="1" t="s">
        <v>44</v>
      </c>
      <c r="U58" s="1" t="s">
        <v>19</v>
      </c>
      <c r="V58" s="1" t="s">
        <v>59</v>
      </c>
      <c r="W58" s="1" t="s">
        <v>40</v>
      </c>
      <c r="X58" s="1" t="s">
        <v>15</v>
      </c>
      <c r="Y58" s="1" t="s">
        <v>40</v>
      </c>
      <c r="Z58" s="1" t="s">
        <v>14</v>
      </c>
      <c r="AA58" s="1" t="s">
        <v>29</v>
      </c>
      <c r="AB58" s="1" t="s">
        <v>48</v>
      </c>
      <c r="AC58" s="1" t="s">
        <v>14</v>
      </c>
      <c r="AD58" s="1" t="s">
        <v>48</v>
      </c>
      <c r="AE58" s="1" t="s">
        <v>29</v>
      </c>
    </row>
    <row r="59" spans="1:31" ht="45" customHeight="1" x14ac:dyDescent="0.25">
      <c r="A59" s="1" t="s">
        <v>224</v>
      </c>
      <c r="B59" s="1" t="s">
        <v>1191</v>
      </c>
      <c r="C59" s="1" t="s">
        <v>499</v>
      </c>
      <c r="D59" s="1" t="s">
        <v>1422</v>
      </c>
      <c r="E59" s="1" t="s">
        <v>1423</v>
      </c>
      <c r="F59" s="1">
        <v>1035</v>
      </c>
      <c r="G59" s="1">
        <v>570</v>
      </c>
      <c r="H59" s="1">
        <v>55.07</v>
      </c>
      <c r="I59" s="4">
        <f t="shared" si="1"/>
        <v>78.181818181818187</v>
      </c>
      <c r="J59" s="1" t="s">
        <v>50</v>
      </c>
      <c r="K59" s="1" t="s">
        <v>19</v>
      </c>
      <c r="L59" s="1" t="s">
        <v>55</v>
      </c>
      <c r="M59" s="1" t="s">
        <v>79</v>
      </c>
      <c r="N59" s="1" t="s">
        <v>3457</v>
      </c>
      <c r="O59" s="1" t="s">
        <v>40</v>
      </c>
      <c r="P59" s="1" t="s">
        <v>66</v>
      </c>
      <c r="Q59" s="1" t="s">
        <v>330</v>
      </c>
      <c r="R59" s="1" t="s">
        <v>30</v>
      </c>
      <c r="S59" s="1" t="s">
        <v>17</v>
      </c>
      <c r="T59" s="1" t="s">
        <v>59</v>
      </c>
      <c r="U59" s="1" t="s">
        <v>72</v>
      </c>
      <c r="V59" s="1" t="s">
        <v>3404</v>
      </c>
      <c r="W59" s="1" t="s">
        <v>72</v>
      </c>
      <c r="X59" s="1" t="s">
        <v>14</v>
      </c>
      <c r="Y59" s="1" t="s">
        <v>81</v>
      </c>
      <c r="Z59" s="1" t="s">
        <v>72</v>
      </c>
      <c r="AA59" s="1" t="s">
        <v>40</v>
      </c>
      <c r="AB59" s="1" t="s">
        <v>14</v>
      </c>
      <c r="AC59" s="1" t="s">
        <v>76</v>
      </c>
      <c r="AD59" s="1" t="s">
        <v>72</v>
      </c>
      <c r="AE59" s="1" t="s">
        <v>55</v>
      </c>
    </row>
    <row r="60" spans="1:31" ht="45" customHeight="1" x14ac:dyDescent="0.25">
      <c r="A60" s="1" t="s">
        <v>224</v>
      </c>
      <c r="B60" s="1" t="s">
        <v>1191</v>
      </c>
      <c r="C60" s="1" t="s">
        <v>499</v>
      </c>
      <c r="D60" s="1" t="s">
        <v>1424</v>
      </c>
      <c r="E60" s="1" t="s">
        <v>3474</v>
      </c>
      <c r="F60" s="1">
        <v>549</v>
      </c>
      <c r="G60" s="1">
        <v>364</v>
      </c>
      <c r="H60" s="1">
        <v>66.3</v>
      </c>
      <c r="I60" s="4">
        <f t="shared" si="1"/>
        <v>88.86363636363636</v>
      </c>
      <c r="J60" s="1" t="s">
        <v>45</v>
      </c>
      <c r="K60" s="1" t="s">
        <v>69</v>
      </c>
      <c r="L60" s="1" t="s">
        <v>68</v>
      </c>
      <c r="M60" s="1" t="s">
        <v>44</v>
      </c>
      <c r="N60" s="1" t="s">
        <v>39</v>
      </c>
      <c r="O60" s="1" t="s">
        <v>15</v>
      </c>
      <c r="P60" s="1" t="s">
        <v>18</v>
      </c>
      <c r="Q60" s="1" t="s">
        <v>48</v>
      </c>
      <c r="R60" s="1" t="s">
        <v>40</v>
      </c>
      <c r="S60" s="1" t="s">
        <v>59</v>
      </c>
      <c r="T60" s="1" t="s">
        <v>68</v>
      </c>
      <c r="U60" s="1" t="s">
        <v>70</v>
      </c>
      <c r="V60" s="1" t="s">
        <v>40</v>
      </c>
      <c r="W60" s="1" t="s">
        <v>29</v>
      </c>
      <c r="X60" s="1" t="s">
        <v>69</v>
      </c>
      <c r="Y60" s="1" t="s">
        <v>44</v>
      </c>
      <c r="Z60" s="1" t="s">
        <v>70</v>
      </c>
      <c r="AA60" s="1" t="s">
        <v>70</v>
      </c>
      <c r="AB60" s="1" t="s">
        <v>70</v>
      </c>
      <c r="AC60" s="1" t="s">
        <v>14</v>
      </c>
      <c r="AD60" s="1" t="s">
        <v>40</v>
      </c>
      <c r="AE60" s="1" t="s">
        <v>44</v>
      </c>
    </row>
    <row r="61" spans="1:31" ht="45" customHeight="1" x14ac:dyDescent="0.25">
      <c r="A61" s="1" t="s">
        <v>224</v>
      </c>
      <c r="B61" s="1" t="s">
        <v>1191</v>
      </c>
      <c r="C61" s="1" t="s">
        <v>499</v>
      </c>
      <c r="D61" s="1" t="s">
        <v>1425</v>
      </c>
      <c r="E61" s="1" t="s">
        <v>1426</v>
      </c>
      <c r="F61" s="1">
        <v>112</v>
      </c>
      <c r="G61" s="1">
        <v>82</v>
      </c>
      <c r="H61" s="1">
        <v>73.209999999999994</v>
      </c>
      <c r="I61" s="4">
        <f t="shared" si="1"/>
        <v>91.27272727272728</v>
      </c>
      <c r="J61" s="1" t="s">
        <v>69</v>
      </c>
      <c r="K61" s="1" t="s">
        <v>13</v>
      </c>
      <c r="L61" s="1" t="s">
        <v>29</v>
      </c>
      <c r="M61" s="1" t="s">
        <v>14</v>
      </c>
      <c r="N61" s="1" t="s">
        <v>48</v>
      </c>
      <c r="O61" s="1" t="s">
        <v>45</v>
      </c>
      <c r="P61" s="1" t="s">
        <v>14</v>
      </c>
      <c r="Q61" s="1" t="s">
        <v>45</v>
      </c>
      <c r="R61" s="1" t="s">
        <v>44</v>
      </c>
      <c r="S61" s="1" t="s">
        <v>40</v>
      </c>
      <c r="T61" s="1" t="s">
        <v>68</v>
      </c>
      <c r="U61" s="1" t="s">
        <v>44</v>
      </c>
      <c r="V61" s="1" t="s">
        <v>70</v>
      </c>
      <c r="W61" s="1" t="s">
        <v>68</v>
      </c>
      <c r="X61" s="1" t="s">
        <v>70</v>
      </c>
      <c r="Y61" s="1" t="s">
        <v>15</v>
      </c>
      <c r="Z61" s="1" t="s">
        <v>44</v>
      </c>
      <c r="AA61" s="1" t="s">
        <v>44</v>
      </c>
      <c r="AB61" s="1" t="s">
        <v>13</v>
      </c>
      <c r="AC61" s="1" t="s">
        <v>70</v>
      </c>
      <c r="AD61" s="1" t="s">
        <v>70</v>
      </c>
      <c r="AE61" s="1" t="s">
        <v>44</v>
      </c>
    </row>
    <row r="62" spans="1:31" ht="45" customHeight="1" x14ac:dyDescent="0.25">
      <c r="A62" s="1" t="s">
        <v>224</v>
      </c>
      <c r="B62" s="1" t="s">
        <v>1191</v>
      </c>
      <c r="C62" s="1" t="s">
        <v>499</v>
      </c>
      <c r="D62" s="1" t="s">
        <v>1427</v>
      </c>
      <c r="E62" s="1" t="s">
        <v>1428</v>
      </c>
      <c r="F62" s="1">
        <v>97</v>
      </c>
      <c r="G62" s="1">
        <v>60</v>
      </c>
      <c r="H62" s="1">
        <v>61.86</v>
      </c>
      <c r="I62" s="4">
        <f t="shared" si="1"/>
        <v>91.545454545454533</v>
      </c>
      <c r="J62" s="1" t="s">
        <v>69</v>
      </c>
      <c r="K62" s="1" t="s">
        <v>13</v>
      </c>
      <c r="L62" s="1" t="s">
        <v>45</v>
      </c>
      <c r="M62" s="1" t="s">
        <v>69</v>
      </c>
      <c r="N62" s="1" t="s">
        <v>15</v>
      </c>
      <c r="O62" s="1" t="s">
        <v>69</v>
      </c>
      <c r="P62" s="1" t="s">
        <v>29</v>
      </c>
      <c r="Q62" s="1" t="s">
        <v>50</v>
      </c>
      <c r="R62" s="1" t="s">
        <v>48</v>
      </c>
      <c r="S62" s="1" t="s">
        <v>76</v>
      </c>
      <c r="T62" s="1" t="s">
        <v>69</v>
      </c>
      <c r="U62" s="1" t="s">
        <v>69</v>
      </c>
      <c r="V62" s="1" t="s">
        <v>45</v>
      </c>
      <c r="W62" s="1" t="s">
        <v>69</v>
      </c>
      <c r="X62" s="1" t="s">
        <v>13</v>
      </c>
      <c r="Y62" s="1" t="s">
        <v>29</v>
      </c>
      <c r="Z62" s="1" t="s">
        <v>69</v>
      </c>
      <c r="AA62" s="1" t="s">
        <v>69</v>
      </c>
      <c r="AB62" s="1" t="s">
        <v>13</v>
      </c>
      <c r="AC62" s="1" t="s">
        <v>44</v>
      </c>
      <c r="AD62" s="1" t="s">
        <v>69</v>
      </c>
      <c r="AE62" s="1" t="s">
        <v>44</v>
      </c>
    </row>
    <row r="63" spans="1:31" ht="45" customHeight="1" x14ac:dyDescent="0.25">
      <c r="A63" s="1" t="s">
        <v>224</v>
      </c>
      <c r="B63" s="1" t="s">
        <v>1191</v>
      </c>
      <c r="C63" s="1" t="s">
        <v>499</v>
      </c>
      <c r="D63" s="1" t="s">
        <v>3075</v>
      </c>
      <c r="E63" s="1" t="s">
        <v>3076</v>
      </c>
      <c r="F63" s="1">
        <v>155</v>
      </c>
      <c r="G63" s="1">
        <v>70</v>
      </c>
      <c r="H63" s="1">
        <v>45.16</v>
      </c>
      <c r="I63" s="4">
        <f t="shared" si="1"/>
        <v>91.045454545454533</v>
      </c>
      <c r="J63" s="1" t="s">
        <v>13</v>
      </c>
      <c r="K63" s="1" t="s">
        <v>69</v>
      </c>
      <c r="L63" s="1" t="s">
        <v>15</v>
      </c>
      <c r="M63" s="1" t="s">
        <v>68</v>
      </c>
      <c r="N63" s="1" t="s">
        <v>50</v>
      </c>
      <c r="O63" s="1" t="s">
        <v>15</v>
      </c>
      <c r="P63" s="1" t="s">
        <v>15</v>
      </c>
      <c r="Q63" s="1" t="s">
        <v>15</v>
      </c>
      <c r="R63" s="1" t="s">
        <v>15</v>
      </c>
      <c r="S63" s="1" t="s">
        <v>15</v>
      </c>
      <c r="T63" s="1" t="s">
        <v>13</v>
      </c>
      <c r="U63" s="1" t="s">
        <v>44</v>
      </c>
      <c r="V63" s="1" t="s">
        <v>19</v>
      </c>
      <c r="W63" s="1" t="s">
        <v>68</v>
      </c>
      <c r="X63" s="1" t="s">
        <v>44</v>
      </c>
      <c r="Y63" s="1" t="s">
        <v>29</v>
      </c>
      <c r="Z63" s="1" t="s">
        <v>70</v>
      </c>
      <c r="AA63" s="1" t="s">
        <v>13</v>
      </c>
      <c r="AB63" s="1" t="s">
        <v>44</v>
      </c>
      <c r="AC63" s="1" t="s">
        <v>29</v>
      </c>
      <c r="AD63" s="1" t="s">
        <v>68</v>
      </c>
      <c r="AE63" s="1" t="s">
        <v>15</v>
      </c>
    </row>
    <row r="64" spans="1:31" ht="45" customHeight="1" x14ac:dyDescent="0.25">
      <c r="A64" s="1" t="s">
        <v>224</v>
      </c>
      <c r="B64" s="1" t="s">
        <v>1191</v>
      </c>
      <c r="C64" s="1" t="s">
        <v>499</v>
      </c>
      <c r="D64" s="1" t="s">
        <v>1429</v>
      </c>
      <c r="E64" s="1" t="s">
        <v>1430</v>
      </c>
      <c r="F64" s="1">
        <v>508</v>
      </c>
      <c r="G64" s="1">
        <v>219</v>
      </c>
      <c r="H64" s="1">
        <v>43.11</v>
      </c>
      <c r="I64" s="4">
        <f t="shared" si="1"/>
        <v>83.36363636363636</v>
      </c>
      <c r="J64" s="1" t="s">
        <v>48</v>
      </c>
      <c r="K64" s="1" t="s">
        <v>29</v>
      </c>
      <c r="L64" s="1" t="s">
        <v>76</v>
      </c>
      <c r="M64" s="1" t="s">
        <v>55</v>
      </c>
      <c r="N64" s="1" t="s">
        <v>3404</v>
      </c>
      <c r="O64" s="1" t="s">
        <v>40</v>
      </c>
      <c r="P64" s="1" t="s">
        <v>40</v>
      </c>
      <c r="Q64" s="1" t="s">
        <v>72</v>
      </c>
      <c r="R64" s="1" t="s">
        <v>76</v>
      </c>
      <c r="S64" s="1" t="s">
        <v>63</v>
      </c>
      <c r="T64" s="1" t="s">
        <v>14</v>
      </c>
      <c r="U64" s="1" t="s">
        <v>50</v>
      </c>
      <c r="V64" s="1" t="s">
        <v>76</v>
      </c>
      <c r="W64" s="1" t="s">
        <v>18</v>
      </c>
      <c r="X64" s="1" t="s">
        <v>14</v>
      </c>
      <c r="Y64" s="1" t="s">
        <v>55</v>
      </c>
      <c r="Z64" s="1" t="s">
        <v>40</v>
      </c>
      <c r="AA64" s="1" t="s">
        <v>19</v>
      </c>
      <c r="AB64" s="1" t="s">
        <v>15</v>
      </c>
      <c r="AC64" s="1" t="s">
        <v>40</v>
      </c>
      <c r="AD64" s="1" t="s">
        <v>19</v>
      </c>
      <c r="AE64" s="1" t="s">
        <v>40</v>
      </c>
    </row>
    <row r="65" spans="1:31" ht="45" customHeight="1" x14ac:dyDescent="0.25">
      <c r="A65" s="1" t="s">
        <v>224</v>
      </c>
      <c r="B65" s="1" t="s">
        <v>1191</v>
      </c>
      <c r="C65" s="1" t="s">
        <v>499</v>
      </c>
      <c r="D65" s="1" t="s">
        <v>3077</v>
      </c>
      <c r="E65" s="1" t="s">
        <v>3078</v>
      </c>
      <c r="F65" s="1">
        <v>1088</v>
      </c>
      <c r="G65" s="1">
        <v>444</v>
      </c>
      <c r="H65" s="1">
        <v>40.81</v>
      </c>
      <c r="I65" s="4">
        <f t="shared" si="1"/>
        <v>81.681818181818187</v>
      </c>
      <c r="J65" s="1" t="s">
        <v>29</v>
      </c>
      <c r="K65" s="1" t="s">
        <v>15</v>
      </c>
      <c r="L65" s="1" t="s">
        <v>40</v>
      </c>
      <c r="M65" s="1" t="s">
        <v>72</v>
      </c>
      <c r="N65" s="1" t="s">
        <v>3404</v>
      </c>
      <c r="O65" s="1" t="s">
        <v>18</v>
      </c>
      <c r="P65" s="1" t="s">
        <v>19</v>
      </c>
      <c r="Q65" s="1" t="s">
        <v>55</v>
      </c>
      <c r="R65" s="1" t="s">
        <v>72</v>
      </c>
      <c r="S65" s="1" t="s">
        <v>330</v>
      </c>
      <c r="T65" s="1" t="s">
        <v>14</v>
      </c>
      <c r="U65" s="1" t="s">
        <v>59</v>
      </c>
      <c r="V65" s="1" t="s">
        <v>3360</v>
      </c>
      <c r="W65" s="1" t="s">
        <v>72</v>
      </c>
      <c r="X65" s="1" t="s">
        <v>29</v>
      </c>
      <c r="Y65" s="1" t="s">
        <v>22</v>
      </c>
      <c r="Z65" s="1" t="s">
        <v>50</v>
      </c>
      <c r="AA65" s="1" t="s">
        <v>40</v>
      </c>
      <c r="AB65" s="1" t="s">
        <v>48</v>
      </c>
      <c r="AC65" s="1" t="s">
        <v>76</v>
      </c>
      <c r="AD65" s="1" t="s">
        <v>76</v>
      </c>
      <c r="AE65" s="1" t="s">
        <v>40</v>
      </c>
    </row>
    <row r="66" spans="1:31" ht="45" customHeight="1" x14ac:dyDescent="0.25">
      <c r="A66" s="1" t="s">
        <v>224</v>
      </c>
      <c r="B66" s="1" t="s">
        <v>1191</v>
      </c>
      <c r="C66" s="1" t="s">
        <v>499</v>
      </c>
      <c r="D66" s="1" t="s">
        <v>1431</v>
      </c>
      <c r="E66" s="1" t="s">
        <v>1222</v>
      </c>
      <c r="F66" s="1">
        <v>964</v>
      </c>
      <c r="G66" s="1">
        <v>417</v>
      </c>
      <c r="H66" s="1">
        <v>43.26</v>
      </c>
      <c r="I66" s="4">
        <f t="shared" si="1"/>
        <v>85.818181818181813</v>
      </c>
      <c r="J66" s="1" t="s">
        <v>70</v>
      </c>
      <c r="K66" s="1" t="s">
        <v>69</v>
      </c>
      <c r="L66" s="1" t="s">
        <v>45</v>
      </c>
      <c r="M66" s="1" t="s">
        <v>15</v>
      </c>
      <c r="N66" s="1" t="s">
        <v>81</v>
      </c>
      <c r="O66" s="1" t="s">
        <v>48</v>
      </c>
      <c r="P66" s="1" t="s">
        <v>81</v>
      </c>
      <c r="Q66" s="1" t="s">
        <v>81</v>
      </c>
      <c r="R66" s="1" t="s">
        <v>81</v>
      </c>
      <c r="S66" s="1" t="s">
        <v>81</v>
      </c>
      <c r="T66" s="1" t="s">
        <v>68</v>
      </c>
      <c r="U66" s="1" t="s">
        <v>50</v>
      </c>
      <c r="V66" s="1" t="s">
        <v>3404</v>
      </c>
      <c r="W66" s="1" t="s">
        <v>48</v>
      </c>
      <c r="X66" s="1" t="s">
        <v>70</v>
      </c>
      <c r="Y66" s="1" t="s">
        <v>81</v>
      </c>
      <c r="Z66" s="1" t="s">
        <v>29</v>
      </c>
      <c r="AA66" s="1" t="s">
        <v>44</v>
      </c>
      <c r="AB66" s="1" t="s">
        <v>70</v>
      </c>
      <c r="AC66" s="1" t="s">
        <v>48</v>
      </c>
      <c r="AD66" s="1" t="s">
        <v>76</v>
      </c>
      <c r="AE66" s="1" t="s">
        <v>45</v>
      </c>
    </row>
    <row r="67" spans="1:31" ht="45" customHeight="1" x14ac:dyDescent="0.25">
      <c r="A67" s="1" t="s">
        <v>224</v>
      </c>
      <c r="B67" s="1" t="s">
        <v>1191</v>
      </c>
      <c r="C67" s="1" t="s">
        <v>499</v>
      </c>
      <c r="D67" s="1" t="s">
        <v>1432</v>
      </c>
      <c r="E67" s="1" t="s">
        <v>1433</v>
      </c>
      <c r="F67" s="1">
        <v>549</v>
      </c>
      <c r="G67" s="1">
        <v>255</v>
      </c>
      <c r="H67" s="1">
        <v>46.45</v>
      </c>
      <c r="I67" s="4">
        <f t="shared" si="1"/>
        <v>86.090909090909108</v>
      </c>
      <c r="J67" s="1" t="s">
        <v>70</v>
      </c>
      <c r="K67" s="1" t="s">
        <v>70</v>
      </c>
      <c r="L67" s="1" t="s">
        <v>69</v>
      </c>
      <c r="M67" s="1" t="s">
        <v>29</v>
      </c>
      <c r="N67" s="1" t="s">
        <v>40</v>
      </c>
      <c r="O67" s="1" t="s">
        <v>14</v>
      </c>
      <c r="P67" s="1" t="s">
        <v>72</v>
      </c>
      <c r="Q67" s="1" t="s">
        <v>76</v>
      </c>
      <c r="R67" s="1" t="s">
        <v>72</v>
      </c>
      <c r="S67" s="1" t="s">
        <v>59</v>
      </c>
      <c r="T67" s="1" t="s">
        <v>44</v>
      </c>
      <c r="U67" s="1" t="s">
        <v>29</v>
      </c>
      <c r="V67" s="1" t="s">
        <v>50</v>
      </c>
      <c r="W67" s="1" t="s">
        <v>48</v>
      </c>
      <c r="X67" s="1" t="s">
        <v>14</v>
      </c>
      <c r="Y67" s="1" t="s">
        <v>39</v>
      </c>
      <c r="Z67" s="1" t="s">
        <v>48</v>
      </c>
      <c r="AA67" s="1" t="s">
        <v>29</v>
      </c>
      <c r="AB67" s="1" t="s">
        <v>15</v>
      </c>
      <c r="AC67" s="1" t="s">
        <v>19</v>
      </c>
      <c r="AD67" s="1" t="s">
        <v>76</v>
      </c>
      <c r="AE67" s="1" t="s">
        <v>29</v>
      </c>
    </row>
    <row r="68" spans="1:31" ht="45" customHeight="1" x14ac:dyDescent="0.25">
      <c r="A68" s="1" t="s">
        <v>224</v>
      </c>
      <c r="B68" s="1" t="s">
        <v>1191</v>
      </c>
      <c r="C68" s="1" t="s">
        <v>499</v>
      </c>
      <c r="D68" s="1" t="s">
        <v>1434</v>
      </c>
      <c r="E68" s="1" t="s">
        <v>1435</v>
      </c>
      <c r="F68" s="1">
        <v>1054</v>
      </c>
      <c r="G68" s="1">
        <v>556</v>
      </c>
      <c r="H68" s="1">
        <v>52.75</v>
      </c>
      <c r="I68" s="4">
        <f t="shared" si="1"/>
        <v>85</v>
      </c>
      <c r="J68" s="1" t="s">
        <v>45</v>
      </c>
      <c r="K68" s="1" t="s">
        <v>44</v>
      </c>
      <c r="L68" s="1" t="s">
        <v>44</v>
      </c>
      <c r="M68" s="1" t="s">
        <v>15</v>
      </c>
      <c r="N68" s="1" t="s">
        <v>39</v>
      </c>
      <c r="O68" s="1" t="s">
        <v>48</v>
      </c>
      <c r="P68" s="1" t="s">
        <v>18</v>
      </c>
      <c r="Q68" s="1" t="s">
        <v>55</v>
      </c>
      <c r="R68" s="1" t="s">
        <v>22</v>
      </c>
      <c r="S68" s="1" t="s">
        <v>3361</v>
      </c>
      <c r="T68" s="1" t="s">
        <v>15</v>
      </c>
      <c r="U68" s="1" t="s">
        <v>48</v>
      </c>
      <c r="V68" s="1" t="s">
        <v>3361</v>
      </c>
      <c r="W68" s="1" t="s">
        <v>19</v>
      </c>
      <c r="X68" s="1" t="s">
        <v>45</v>
      </c>
      <c r="Y68" s="1" t="s">
        <v>19</v>
      </c>
      <c r="Z68" s="1" t="s">
        <v>48</v>
      </c>
      <c r="AA68" s="1" t="s">
        <v>14</v>
      </c>
      <c r="AB68" s="1" t="s">
        <v>15</v>
      </c>
      <c r="AC68" s="1" t="s">
        <v>48</v>
      </c>
      <c r="AD68" s="1" t="s">
        <v>76</v>
      </c>
      <c r="AE68" s="1" t="s">
        <v>15</v>
      </c>
    </row>
    <row r="69" spans="1:31" ht="45" customHeight="1" x14ac:dyDescent="0.25">
      <c r="A69" s="1" t="s">
        <v>224</v>
      </c>
      <c r="B69" s="1" t="s">
        <v>1191</v>
      </c>
      <c r="C69" s="1" t="s">
        <v>499</v>
      </c>
      <c r="D69" s="1" t="s">
        <v>3080</v>
      </c>
      <c r="E69" s="1" t="s">
        <v>3081</v>
      </c>
      <c r="F69" s="1">
        <v>1011</v>
      </c>
      <c r="G69" s="1">
        <v>454</v>
      </c>
      <c r="H69" s="1">
        <v>44.91</v>
      </c>
      <c r="I69" s="4">
        <f t="shared" si="1"/>
        <v>84.045454545454518</v>
      </c>
      <c r="J69" s="1" t="s">
        <v>15</v>
      </c>
      <c r="K69" s="1" t="s">
        <v>15</v>
      </c>
      <c r="L69" s="1" t="s">
        <v>70</v>
      </c>
      <c r="M69" s="1" t="s">
        <v>50</v>
      </c>
      <c r="N69" s="1" t="s">
        <v>22</v>
      </c>
      <c r="O69" s="1" t="s">
        <v>50</v>
      </c>
      <c r="P69" s="1" t="s">
        <v>18</v>
      </c>
      <c r="Q69" s="1" t="s">
        <v>72</v>
      </c>
      <c r="R69" s="1" t="s">
        <v>50</v>
      </c>
      <c r="S69" s="1" t="s">
        <v>66</v>
      </c>
      <c r="T69" s="1" t="s">
        <v>15</v>
      </c>
      <c r="U69" s="1" t="s">
        <v>18</v>
      </c>
      <c r="V69" s="1" t="s">
        <v>3404</v>
      </c>
      <c r="W69" s="1" t="s">
        <v>81</v>
      </c>
      <c r="X69" s="1" t="s">
        <v>15</v>
      </c>
      <c r="Y69" s="1" t="s">
        <v>14</v>
      </c>
      <c r="Z69" s="1" t="s">
        <v>18</v>
      </c>
      <c r="AA69" s="1" t="s">
        <v>18</v>
      </c>
      <c r="AB69" s="1" t="s">
        <v>40</v>
      </c>
      <c r="AC69" s="1" t="s">
        <v>48</v>
      </c>
      <c r="AD69" s="1" t="s">
        <v>50</v>
      </c>
      <c r="AE69" s="1" t="s">
        <v>48</v>
      </c>
    </row>
    <row r="70" spans="1:31" ht="45" customHeight="1" x14ac:dyDescent="0.25">
      <c r="A70" s="1" t="s">
        <v>224</v>
      </c>
      <c r="B70" s="1" t="s">
        <v>1191</v>
      </c>
      <c r="C70" s="1" t="s">
        <v>499</v>
      </c>
      <c r="D70" s="1" t="s">
        <v>1436</v>
      </c>
      <c r="E70" s="1" t="s">
        <v>1226</v>
      </c>
      <c r="F70" s="1">
        <v>467</v>
      </c>
      <c r="G70" s="1">
        <v>200</v>
      </c>
      <c r="H70" s="1">
        <v>42.83</v>
      </c>
      <c r="I70" s="4">
        <f t="shared" si="1"/>
        <v>82.36363636363636</v>
      </c>
      <c r="J70" s="1" t="s">
        <v>29</v>
      </c>
      <c r="K70" s="1" t="s">
        <v>14</v>
      </c>
      <c r="L70" s="1" t="s">
        <v>30</v>
      </c>
      <c r="M70" s="1" t="s">
        <v>39</v>
      </c>
      <c r="N70" s="1" t="s">
        <v>22</v>
      </c>
      <c r="O70" s="1" t="s">
        <v>40</v>
      </c>
      <c r="P70" s="1" t="s">
        <v>72</v>
      </c>
      <c r="Q70" s="1" t="s">
        <v>55</v>
      </c>
      <c r="R70" s="1" t="s">
        <v>72</v>
      </c>
      <c r="S70" s="1" t="s">
        <v>30</v>
      </c>
      <c r="T70" s="1" t="s">
        <v>18</v>
      </c>
      <c r="U70" s="1" t="s">
        <v>14</v>
      </c>
      <c r="V70" s="1" t="s">
        <v>59</v>
      </c>
      <c r="W70" s="1" t="s">
        <v>48</v>
      </c>
      <c r="X70" s="1" t="s">
        <v>48</v>
      </c>
      <c r="Y70" s="1" t="s">
        <v>81</v>
      </c>
      <c r="Z70" s="1" t="s">
        <v>76</v>
      </c>
      <c r="AA70" s="1" t="s">
        <v>19</v>
      </c>
      <c r="AB70" s="1" t="s">
        <v>15</v>
      </c>
      <c r="AC70" s="1" t="s">
        <v>40</v>
      </c>
      <c r="AD70" s="1" t="s">
        <v>18</v>
      </c>
      <c r="AE70" s="1" t="s">
        <v>19</v>
      </c>
    </row>
    <row r="71" spans="1:31" ht="45" customHeight="1" x14ac:dyDescent="0.25">
      <c r="A71" s="1" t="s">
        <v>224</v>
      </c>
      <c r="B71" s="1" t="s">
        <v>1191</v>
      </c>
      <c r="C71" s="1" t="s">
        <v>499</v>
      </c>
      <c r="D71" s="1" t="s">
        <v>1437</v>
      </c>
      <c r="E71" s="1" t="s">
        <v>1438</v>
      </c>
      <c r="F71" s="1">
        <v>485</v>
      </c>
      <c r="G71" s="1">
        <v>424</v>
      </c>
      <c r="H71" s="1">
        <v>87.42</v>
      </c>
      <c r="I71" s="4">
        <f t="shared" si="1"/>
        <v>92.36363636363636</v>
      </c>
      <c r="J71" s="1" t="s">
        <v>69</v>
      </c>
      <c r="K71" s="1" t="s">
        <v>68</v>
      </c>
      <c r="L71" s="1" t="s">
        <v>69</v>
      </c>
      <c r="M71" s="1" t="s">
        <v>44</v>
      </c>
      <c r="N71" s="1" t="s">
        <v>44</v>
      </c>
      <c r="O71" s="1" t="s">
        <v>69</v>
      </c>
      <c r="P71" s="1" t="s">
        <v>45</v>
      </c>
      <c r="Q71" s="1" t="s">
        <v>15</v>
      </c>
      <c r="R71" s="1" t="s">
        <v>45</v>
      </c>
      <c r="S71" s="1" t="s">
        <v>44</v>
      </c>
      <c r="T71" s="1" t="s">
        <v>68</v>
      </c>
      <c r="U71" s="1" t="s">
        <v>69</v>
      </c>
      <c r="V71" s="1" t="s">
        <v>15</v>
      </c>
      <c r="W71" s="1" t="s">
        <v>70</v>
      </c>
      <c r="X71" s="1" t="s">
        <v>69</v>
      </c>
      <c r="Y71" s="1" t="s">
        <v>69</v>
      </c>
      <c r="Z71" s="1" t="s">
        <v>70</v>
      </c>
      <c r="AA71" s="1" t="s">
        <v>44</v>
      </c>
      <c r="AB71" s="1" t="s">
        <v>69</v>
      </c>
      <c r="AC71" s="1" t="s">
        <v>44</v>
      </c>
      <c r="AD71" s="1" t="s">
        <v>70</v>
      </c>
      <c r="AE71" s="1" t="s">
        <v>70</v>
      </c>
    </row>
    <row r="72" spans="1:31" ht="45" customHeight="1" x14ac:dyDescent="0.25">
      <c r="A72" s="1" t="s">
        <v>224</v>
      </c>
      <c r="B72" s="1" t="s">
        <v>1191</v>
      </c>
      <c r="C72" s="1" t="s">
        <v>499</v>
      </c>
      <c r="D72" s="1" t="s">
        <v>1439</v>
      </c>
      <c r="E72" s="1" t="s">
        <v>1237</v>
      </c>
      <c r="F72" s="1">
        <v>890</v>
      </c>
      <c r="G72" s="1">
        <v>375</v>
      </c>
      <c r="H72" s="1">
        <v>42.13</v>
      </c>
      <c r="I72" s="4">
        <f t="shared" si="1"/>
        <v>87.318181818181813</v>
      </c>
      <c r="J72" s="1" t="s">
        <v>44</v>
      </c>
      <c r="K72" s="1" t="s">
        <v>69</v>
      </c>
      <c r="L72" s="1" t="s">
        <v>29</v>
      </c>
      <c r="M72" s="1" t="s">
        <v>29</v>
      </c>
      <c r="N72" s="1" t="s">
        <v>72</v>
      </c>
      <c r="O72" s="1" t="s">
        <v>48</v>
      </c>
      <c r="P72" s="1" t="s">
        <v>15</v>
      </c>
      <c r="Q72" s="1" t="s">
        <v>40</v>
      </c>
      <c r="R72" s="1" t="s">
        <v>50</v>
      </c>
      <c r="S72" s="1" t="s">
        <v>19</v>
      </c>
      <c r="T72" s="1" t="s">
        <v>70</v>
      </c>
      <c r="U72" s="1" t="s">
        <v>14</v>
      </c>
      <c r="V72" s="1" t="s">
        <v>39</v>
      </c>
      <c r="W72" s="1" t="s">
        <v>19</v>
      </c>
      <c r="X72" s="1" t="s">
        <v>45</v>
      </c>
      <c r="Y72" s="1" t="s">
        <v>18</v>
      </c>
      <c r="Z72" s="1" t="s">
        <v>48</v>
      </c>
      <c r="AA72" s="1" t="s">
        <v>45</v>
      </c>
      <c r="AB72" s="1" t="s">
        <v>45</v>
      </c>
      <c r="AC72" s="1" t="s">
        <v>45</v>
      </c>
      <c r="AD72" s="1" t="s">
        <v>14</v>
      </c>
      <c r="AE72" s="1" t="s">
        <v>29</v>
      </c>
    </row>
    <row r="73" spans="1:31" ht="45" customHeight="1" x14ac:dyDescent="0.25">
      <c r="A73" s="1" t="s">
        <v>224</v>
      </c>
      <c r="B73" s="1" t="s">
        <v>1191</v>
      </c>
      <c r="C73" s="1" t="s">
        <v>499</v>
      </c>
      <c r="D73" s="1" t="s">
        <v>1440</v>
      </c>
      <c r="E73" s="1" t="s">
        <v>1441</v>
      </c>
      <c r="F73" s="1">
        <v>731</v>
      </c>
      <c r="G73" s="1">
        <v>412</v>
      </c>
      <c r="H73" s="1">
        <v>56.36</v>
      </c>
      <c r="I73" s="4">
        <f t="shared" si="1"/>
        <v>94.863636363636346</v>
      </c>
      <c r="J73" s="1" t="s">
        <v>68</v>
      </c>
      <c r="K73" s="1" t="s">
        <v>13</v>
      </c>
      <c r="L73" s="1" t="s">
        <v>13</v>
      </c>
      <c r="M73" s="1" t="s">
        <v>13</v>
      </c>
      <c r="N73" s="1" t="s">
        <v>68</v>
      </c>
      <c r="O73" s="1" t="s">
        <v>68</v>
      </c>
      <c r="P73" s="1" t="s">
        <v>68</v>
      </c>
      <c r="Q73" s="1" t="s">
        <v>68</v>
      </c>
      <c r="R73" s="1" t="s">
        <v>13</v>
      </c>
      <c r="S73" s="1" t="s">
        <v>68</v>
      </c>
      <c r="T73" s="1" t="s">
        <v>13</v>
      </c>
      <c r="U73" s="1" t="s">
        <v>13</v>
      </c>
      <c r="V73" s="1" t="s">
        <v>68</v>
      </c>
      <c r="W73" s="1" t="s">
        <v>68</v>
      </c>
      <c r="X73" s="1" t="s">
        <v>13</v>
      </c>
      <c r="Y73" s="1" t="s">
        <v>68</v>
      </c>
      <c r="Z73" s="1" t="s">
        <v>13</v>
      </c>
      <c r="AA73" s="1" t="s">
        <v>68</v>
      </c>
      <c r="AB73" s="1" t="s">
        <v>13</v>
      </c>
      <c r="AC73" s="1" t="s">
        <v>68</v>
      </c>
      <c r="AD73" s="1" t="s">
        <v>68</v>
      </c>
      <c r="AE73" s="1" t="s">
        <v>68</v>
      </c>
    </row>
    <row r="74" spans="1:31" ht="45" customHeight="1" x14ac:dyDescent="0.25">
      <c r="A74" s="1" t="s">
        <v>224</v>
      </c>
      <c r="B74" s="1" t="s">
        <v>1191</v>
      </c>
      <c r="C74" s="1" t="s">
        <v>499</v>
      </c>
      <c r="D74" s="1" t="s">
        <v>3089</v>
      </c>
      <c r="E74" s="1" t="s">
        <v>3090</v>
      </c>
      <c r="F74" s="1">
        <v>553</v>
      </c>
      <c r="G74" s="1">
        <v>283</v>
      </c>
      <c r="H74" s="1">
        <v>51.18</v>
      </c>
      <c r="I74" s="4">
        <f t="shared" si="1"/>
        <v>82.954545454545453</v>
      </c>
      <c r="J74" s="1" t="s">
        <v>45</v>
      </c>
      <c r="K74" s="1" t="s">
        <v>15</v>
      </c>
      <c r="L74" s="1" t="s">
        <v>59</v>
      </c>
      <c r="M74" s="1" t="s">
        <v>59</v>
      </c>
      <c r="N74" s="1" t="s">
        <v>70</v>
      </c>
      <c r="O74" s="1" t="s">
        <v>76</v>
      </c>
      <c r="P74" s="1" t="s">
        <v>66</v>
      </c>
      <c r="Q74" s="1" t="s">
        <v>3404</v>
      </c>
      <c r="R74" s="1" t="s">
        <v>66</v>
      </c>
      <c r="S74" s="1" t="s">
        <v>330</v>
      </c>
      <c r="T74" s="1" t="s">
        <v>70</v>
      </c>
      <c r="U74" s="1" t="s">
        <v>29</v>
      </c>
      <c r="V74" s="1" t="s">
        <v>39</v>
      </c>
      <c r="W74" s="1" t="s">
        <v>18</v>
      </c>
      <c r="X74" s="1" t="s">
        <v>14</v>
      </c>
      <c r="Y74" s="1" t="s">
        <v>76</v>
      </c>
      <c r="Z74" s="1" t="s">
        <v>15</v>
      </c>
      <c r="AA74" s="1" t="s">
        <v>14</v>
      </c>
      <c r="AB74" s="1" t="s">
        <v>70</v>
      </c>
      <c r="AC74" s="1" t="s">
        <v>19</v>
      </c>
      <c r="AD74" s="1" t="s">
        <v>50</v>
      </c>
      <c r="AE74" s="1" t="s">
        <v>50</v>
      </c>
    </row>
    <row r="75" spans="1:31" ht="45" customHeight="1" x14ac:dyDescent="0.25">
      <c r="A75" s="1" t="s">
        <v>224</v>
      </c>
      <c r="B75" s="1" t="s">
        <v>1191</v>
      </c>
      <c r="C75" s="1" t="s">
        <v>499</v>
      </c>
      <c r="D75" s="1" t="s">
        <v>1444</v>
      </c>
      <c r="E75" s="1" t="s">
        <v>1445</v>
      </c>
      <c r="F75" s="1">
        <v>868</v>
      </c>
      <c r="G75" s="1">
        <v>485</v>
      </c>
      <c r="H75" s="1">
        <v>55.88</v>
      </c>
      <c r="I75" s="4">
        <f t="shared" si="1"/>
        <v>80.86363636363636</v>
      </c>
      <c r="J75" s="1" t="s">
        <v>14</v>
      </c>
      <c r="K75" s="1" t="s">
        <v>29</v>
      </c>
      <c r="L75" s="1" t="s">
        <v>19</v>
      </c>
      <c r="M75" s="1" t="s">
        <v>59</v>
      </c>
      <c r="N75" s="1" t="s">
        <v>3361</v>
      </c>
      <c r="O75" s="1" t="s">
        <v>81</v>
      </c>
      <c r="P75" s="1" t="s">
        <v>22</v>
      </c>
      <c r="Q75" s="1" t="s">
        <v>66</v>
      </c>
      <c r="R75" s="1" t="s">
        <v>39</v>
      </c>
      <c r="S75" s="1" t="s">
        <v>79</v>
      </c>
      <c r="T75" s="1" t="s">
        <v>15</v>
      </c>
      <c r="U75" s="1" t="s">
        <v>18</v>
      </c>
      <c r="V75" s="1" t="s">
        <v>3361</v>
      </c>
      <c r="W75" s="1" t="s">
        <v>76</v>
      </c>
      <c r="X75" s="1" t="s">
        <v>29</v>
      </c>
      <c r="Y75" s="1" t="s">
        <v>55</v>
      </c>
      <c r="Z75" s="1" t="s">
        <v>19</v>
      </c>
      <c r="AA75" s="1" t="s">
        <v>19</v>
      </c>
      <c r="AB75" s="1" t="s">
        <v>40</v>
      </c>
      <c r="AC75" s="1" t="s">
        <v>19</v>
      </c>
      <c r="AD75" s="1" t="s">
        <v>76</v>
      </c>
      <c r="AE75" s="1" t="s">
        <v>81</v>
      </c>
    </row>
    <row r="76" spans="1:31" ht="45" customHeight="1" x14ac:dyDescent="0.25">
      <c r="A76" s="1" t="s">
        <v>224</v>
      </c>
      <c r="B76" s="1" t="s">
        <v>1191</v>
      </c>
      <c r="C76" s="1" t="s">
        <v>499</v>
      </c>
      <c r="D76" s="1" t="s">
        <v>1446</v>
      </c>
      <c r="E76" s="1" t="s">
        <v>3475</v>
      </c>
      <c r="F76" s="1">
        <v>557</v>
      </c>
      <c r="G76" s="1">
        <v>238</v>
      </c>
      <c r="H76" s="1">
        <v>42.73</v>
      </c>
      <c r="I76" s="4">
        <f t="shared" si="1"/>
        <v>80.409090909090921</v>
      </c>
      <c r="J76" s="1" t="s">
        <v>70</v>
      </c>
      <c r="K76" s="1" t="s">
        <v>45</v>
      </c>
      <c r="L76" s="1" t="s">
        <v>39</v>
      </c>
      <c r="M76" s="1" t="s">
        <v>55</v>
      </c>
      <c r="N76" s="1" t="s">
        <v>59</v>
      </c>
      <c r="O76" s="1" t="s">
        <v>22</v>
      </c>
      <c r="P76" s="1" t="s">
        <v>66</v>
      </c>
      <c r="Q76" s="1" t="s">
        <v>192</v>
      </c>
      <c r="R76" s="1" t="s">
        <v>192</v>
      </c>
      <c r="S76" s="1" t="s">
        <v>3358</v>
      </c>
      <c r="T76" s="1" t="s">
        <v>70</v>
      </c>
      <c r="U76" s="1" t="s">
        <v>72</v>
      </c>
      <c r="V76" s="1" t="s">
        <v>55</v>
      </c>
      <c r="W76" s="1" t="s">
        <v>76</v>
      </c>
      <c r="X76" s="1" t="s">
        <v>45</v>
      </c>
      <c r="Y76" s="1" t="s">
        <v>39</v>
      </c>
      <c r="Z76" s="1" t="s">
        <v>19</v>
      </c>
      <c r="AA76" s="1" t="s">
        <v>50</v>
      </c>
      <c r="AB76" s="1" t="s">
        <v>29</v>
      </c>
      <c r="AC76" s="1" t="s">
        <v>50</v>
      </c>
      <c r="AD76" s="1" t="s">
        <v>40</v>
      </c>
      <c r="AE76" s="1" t="s">
        <v>39</v>
      </c>
    </row>
    <row r="77" spans="1:31" ht="45" customHeight="1" x14ac:dyDescent="0.25">
      <c r="A77" s="1" t="s">
        <v>224</v>
      </c>
      <c r="B77" s="1" t="s">
        <v>1191</v>
      </c>
      <c r="C77" s="1" t="s">
        <v>499</v>
      </c>
      <c r="D77" s="1" t="s">
        <v>1447</v>
      </c>
      <c r="E77" s="1" t="s">
        <v>1448</v>
      </c>
      <c r="F77" s="1">
        <v>779</v>
      </c>
      <c r="G77" s="1">
        <v>526</v>
      </c>
      <c r="H77" s="1">
        <v>67.52</v>
      </c>
      <c r="I77" s="4">
        <f t="shared" si="1"/>
        <v>91.13636363636364</v>
      </c>
      <c r="J77" s="1" t="s">
        <v>68</v>
      </c>
      <c r="K77" s="1" t="s">
        <v>68</v>
      </c>
      <c r="L77" s="1" t="s">
        <v>44</v>
      </c>
      <c r="M77" s="1" t="s">
        <v>29</v>
      </c>
      <c r="N77" s="1" t="s">
        <v>50</v>
      </c>
      <c r="O77" s="1" t="s">
        <v>45</v>
      </c>
      <c r="P77" s="1" t="s">
        <v>29</v>
      </c>
      <c r="Q77" s="1" t="s">
        <v>29</v>
      </c>
      <c r="R77" s="1" t="s">
        <v>15</v>
      </c>
      <c r="S77" s="1" t="s">
        <v>29</v>
      </c>
      <c r="T77" s="1" t="s">
        <v>68</v>
      </c>
      <c r="U77" s="1" t="s">
        <v>69</v>
      </c>
      <c r="V77" s="1" t="s">
        <v>29</v>
      </c>
      <c r="W77" s="1" t="s">
        <v>70</v>
      </c>
      <c r="X77" s="1" t="s">
        <v>69</v>
      </c>
      <c r="Y77" s="1" t="s">
        <v>45</v>
      </c>
      <c r="Z77" s="1" t="s">
        <v>44</v>
      </c>
      <c r="AA77" s="1" t="s">
        <v>44</v>
      </c>
      <c r="AB77" s="1" t="s">
        <v>69</v>
      </c>
      <c r="AC77" s="1" t="s">
        <v>44</v>
      </c>
      <c r="AD77" s="1" t="s">
        <v>15</v>
      </c>
      <c r="AE77" s="1" t="s">
        <v>44</v>
      </c>
    </row>
    <row r="78" spans="1:31" ht="45" customHeight="1" x14ac:dyDescent="0.25">
      <c r="A78" s="1" t="s">
        <v>224</v>
      </c>
      <c r="B78" s="1" t="s">
        <v>1191</v>
      </c>
      <c r="C78" s="1" t="s">
        <v>499</v>
      </c>
      <c r="D78" s="1" t="s">
        <v>1449</v>
      </c>
      <c r="E78" s="1" t="s">
        <v>1450</v>
      </c>
      <c r="F78" s="1">
        <v>957</v>
      </c>
      <c r="G78" s="1">
        <v>463</v>
      </c>
      <c r="H78" s="1">
        <v>48.38</v>
      </c>
      <c r="I78" s="4">
        <f t="shared" si="1"/>
        <v>91.818181818181813</v>
      </c>
      <c r="J78" s="1" t="s">
        <v>44</v>
      </c>
      <c r="K78" s="1" t="s">
        <v>70</v>
      </c>
      <c r="L78" s="1" t="s">
        <v>70</v>
      </c>
      <c r="M78" s="1" t="s">
        <v>70</v>
      </c>
      <c r="N78" s="1" t="s">
        <v>70</v>
      </c>
      <c r="O78" s="1" t="s">
        <v>70</v>
      </c>
      <c r="P78" s="1" t="s">
        <v>44</v>
      </c>
      <c r="Q78" s="1" t="s">
        <v>44</v>
      </c>
      <c r="R78" s="1" t="s">
        <v>70</v>
      </c>
      <c r="S78" s="1" t="s">
        <v>44</v>
      </c>
      <c r="T78" s="1" t="s">
        <v>70</v>
      </c>
      <c r="U78" s="1" t="s">
        <v>44</v>
      </c>
      <c r="V78" s="1" t="s">
        <v>44</v>
      </c>
      <c r="W78" s="1" t="s">
        <v>70</v>
      </c>
      <c r="X78" s="1" t="s">
        <v>44</v>
      </c>
      <c r="Y78" s="1" t="s">
        <v>70</v>
      </c>
      <c r="Z78" s="1" t="s">
        <v>45</v>
      </c>
      <c r="AA78" s="1" t="s">
        <v>70</v>
      </c>
      <c r="AB78" s="1" t="s">
        <v>45</v>
      </c>
      <c r="AC78" s="1" t="s">
        <v>70</v>
      </c>
      <c r="AD78" s="1" t="s">
        <v>70</v>
      </c>
      <c r="AE78" s="1" t="s">
        <v>45</v>
      </c>
    </row>
    <row r="79" spans="1:31" ht="45" customHeight="1" x14ac:dyDescent="0.25">
      <c r="A79" s="1" t="s">
        <v>224</v>
      </c>
      <c r="B79" s="1" t="s">
        <v>1191</v>
      </c>
      <c r="C79" s="1" t="s">
        <v>499</v>
      </c>
      <c r="D79" s="1" t="s">
        <v>1451</v>
      </c>
      <c r="E79" s="1" t="s">
        <v>3476</v>
      </c>
      <c r="F79" s="1">
        <v>147</v>
      </c>
      <c r="G79" s="1">
        <v>66</v>
      </c>
      <c r="H79" s="1">
        <v>44.9</v>
      </c>
      <c r="I79" s="4">
        <f t="shared" si="1"/>
        <v>88.86363636363636</v>
      </c>
      <c r="J79" s="1" t="s">
        <v>70</v>
      </c>
      <c r="K79" s="1" t="s">
        <v>44</v>
      </c>
      <c r="L79" s="1" t="s">
        <v>45</v>
      </c>
      <c r="M79" s="1" t="s">
        <v>50</v>
      </c>
      <c r="N79" s="1" t="s">
        <v>45</v>
      </c>
      <c r="O79" s="1" t="s">
        <v>14</v>
      </c>
      <c r="P79" s="1" t="s">
        <v>14</v>
      </c>
      <c r="Q79" s="1" t="s">
        <v>14</v>
      </c>
      <c r="R79" s="1" t="s">
        <v>50</v>
      </c>
      <c r="S79" s="1" t="s">
        <v>48</v>
      </c>
      <c r="T79" s="1" t="s">
        <v>15</v>
      </c>
      <c r="U79" s="1" t="s">
        <v>15</v>
      </c>
      <c r="V79" s="1" t="s">
        <v>45</v>
      </c>
      <c r="W79" s="1" t="s">
        <v>15</v>
      </c>
      <c r="X79" s="1" t="s">
        <v>45</v>
      </c>
      <c r="Y79" s="1" t="s">
        <v>48</v>
      </c>
      <c r="Z79" s="1" t="s">
        <v>14</v>
      </c>
      <c r="AA79" s="1" t="s">
        <v>48</v>
      </c>
      <c r="AB79" s="1" t="s">
        <v>15</v>
      </c>
      <c r="AC79" s="1" t="s">
        <v>45</v>
      </c>
      <c r="AD79" s="1" t="s">
        <v>14</v>
      </c>
      <c r="AE79" s="1" t="s">
        <v>15</v>
      </c>
    </row>
    <row r="80" spans="1:31" ht="45" customHeight="1" x14ac:dyDescent="0.25">
      <c r="A80" s="1" t="s">
        <v>224</v>
      </c>
      <c r="B80" s="1" t="s">
        <v>1191</v>
      </c>
      <c r="C80" s="1" t="s">
        <v>499</v>
      </c>
      <c r="D80" s="1" t="s">
        <v>1452</v>
      </c>
      <c r="E80" s="1" t="s">
        <v>3477</v>
      </c>
      <c r="F80" s="1">
        <v>1093</v>
      </c>
      <c r="G80" s="1">
        <v>562</v>
      </c>
      <c r="H80" s="1">
        <v>51.42</v>
      </c>
      <c r="I80" s="4">
        <f t="shared" si="1"/>
        <v>84.909090909090921</v>
      </c>
      <c r="J80" s="1" t="s">
        <v>29</v>
      </c>
      <c r="K80" s="1" t="s">
        <v>15</v>
      </c>
      <c r="L80" s="1" t="s">
        <v>50</v>
      </c>
      <c r="M80" s="1" t="s">
        <v>48</v>
      </c>
      <c r="N80" s="1" t="s">
        <v>19</v>
      </c>
      <c r="O80" s="1" t="s">
        <v>40</v>
      </c>
      <c r="P80" s="1" t="s">
        <v>50</v>
      </c>
      <c r="Q80" s="1" t="s">
        <v>59</v>
      </c>
      <c r="R80" s="1" t="s">
        <v>59</v>
      </c>
      <c r="S80" s="1" t="s">
        <v>72</v>
      </c>
      <c r="T80" s="1" t="s">
        <v>14</v>
      </c>
      <c r="U80" s="1" t="s">
        <v>48</v>
      </c>
      <c r="V80" s="1" t="s">
        <v>72</v>
      </c>
      <c r="W80" s="1" t="s">
        <v>40</v>
      </c>
      <c r="X80" s="1" t="s">
        <v>14</v>
      </c>
      <c r="Y80" s="1" t="s">
        <v>50</v>
      </c>
      <c r="Z80" s="1" t="s">
        <v>40</v>
      </c>
      <c r="AA80" s="1" t="s">
        <v>48</v>
      </c>
      <c r="AB80" s="1" t="s">
        <v>29</v>
      </c>
      <c r="AC80" s="1" t="s">
        <v>50</v>
      </c>
      <c r="AD80" s="1" t="s">
        <v>76</v>
      </c>
      <c r="AE80" s="1" t="s">
        <v>18</v>
      </c>
    </row>
    <row r="81" spans="1:31" ht="45" customHeight="1" x14ac:dyDescent="0.25">
      <c r="A81" s="1" t="s">
        <v>224</v>
      </c>
      <c r="B81" s="1" t="s">
        <v>1191</v>
      </c>
      <c r="C81" s="1" t="s">
        <v>499</v>
      </c>
      <c r="D81" s="1" t="s">
        <v>1453</v>
      </c>
      <c r="E81" s="1" t="s">
        <v>1454</v>
      </c>
      <c r="F81" s="1">
        <v>1126</v>
      </c>
      <c r="G81" s="1">
        <v>493</v>
      </c>
      <c r="H81" s="1">
        <v>43.78</v>
      </c>
      <c r="I81" s="4">
        <f t="shared" si="1"/>
        <v>88.999999999999986</v>
      </c>
      <c r="J81" s="1" t="s">
        <v>69</v>
      </c>
      <c r="K81" s="1" t="s">
        <v>69</v>
      </c>
      <c r="L81" s="1" t="s">
        <v>45</v>
      </c>
      <c r="M81" s="1" t="s">
        <v>15</v>
      </c>
      <c r="N81" s="1" t="s">
        <v>40</v>
      </c>
      <c r="O81" s="1" t="s">
        <v>15</v>
      </c>
      <c r="P81" s="1" t="s">
        <v>45</v>
      </c>
      <c r="Q81" s="1" t="s">
        <v>48</v>
      </c>
      <c r="R81" s="1" t="s">
        <v>48</v>
      </c>
      <c r="S81" s="1" t="s">
        <v>19</v>
      </c>
      <c r="T81" s="1" t="s">
        <v>44</v>
      </c>
      <c r="U81" s="1" t="s">
        <v>15</v>
      </c>
      <c r="V81" s="1" t="s">
        <v>50</v>
      </c>
      <c r="W81" s="1" t="s">
        <v>14</v>
      </c>
      <c r="X81" s="1" t="s">
        <v>45</v>
      </c>
      <c r="Y81" s="1" t="s">
        <v>14</v>
      </c>
      <c r="Z81" s="1" t="s">
        <v>45</v>
      </c>
      <c r="AA81" s="1" t="s">
        <v>45</v>
      </c>
      <c r="AB81" s="1" t="s">
        <v>70</v>
      </c>
      <c r="AC81" s="1" t="s">
        <v>29</v>
      </c>
      <c r="AD81" s="1" t="s">
        <v>40</v>
      </c>
      <c r="AE81" s="1" t="s">
        <v>29</v>
      </c>
    </row>
    <row r="82" spans="1:31" ht="45" customHeight="1" x14ac:dyDescent="0.25">
      <c r="A82" s="1" t="s">
        <v>224</v>
      </c>
      <c r="B82" s="1" t="s">
        <v>1191</v>
      </c>
      <c r="C82" s="1" t="s">
        <v>499</v>
      </c>
      <c r="D82" s="1" t="s">
        <v>1455</v>
      </c>
      <c r="E82" s="1" t="s">
        <v>1456</v>
      </c>
      <c r="F82" s="1">
        <v>1005</v>
      </c>
      <c r="G82" s="1">
        <v>673</v>
      </c>
      <c r="H82" s="1">
        <v>66.97</v>
      </c>
      <c r="I82" s="4">
        <f t="shared" si="1"/>
        <v>88.909090909090892</v>
      </c>
      <c r="J82" s="1" t="s">
        <v>44</v>
      </c>
      <c r="K82" s="1" t="s">
        <v>69</v>
      </c>
      <c r="L82" s="1" t="s">
        <v>69</v>
      </c>
      <c r="M82" s="1" t="s">
        <v>45</v>
      </c>
      <c r="N82" s="1" t="s">
        <v>48</v>
      </c>
      <c r="O82" s="1" t="s">
        <v>14</v>
      </c>
      <c r="P82" s="1" t="s">
        <v>40</v>
      </c>
      <c r="Q82" s="1" t="s">
        <v>19</v>
      </c>
      <c r="R82" s="1" t="s">
        <v>40</v>
      </c>
      <c r="S82" s="1" t="s">
        <v>14</v>
      </c>
      <c r="T82" s="1" t="s">
        <v>44</v>
      </c>
      <c r="U82" s="1" t="s">
        <v>14</v>
      </c>
      <c r="V82" s="1" t="s">
        <v>18</v>
      </c>
      <c r="W82" s="1" t="s">
        <v>14</v>
      </c>
      <c r="X82" s="1" t="s">
        <v>70</v>
      </c>
      <c r="Y82" s="1" t="s">
        <v>15</v>
      </c>
      <c r="Z82" s="1" t="s">
        <v>45</v>
      </c>
      <c r="AA82" s="1" t="s">
        <v>70</v>
      </c>
      <c r="AB82" s="1" t="s">
        <v>70</v>
      </c>
      <c r="AC82" s="1" t="s">
        <v>48</v>
      </c>
      <c r="AD82" s="1" t="s">
        <v>40</v>
      </c>
      <c r="AE82" s="1" t="s">
        <v>70</v>
      </c>
    </row>
    <row r="83" spans="1:31" ht="45" customHeight="1" x14ac:dyDescent="0.25">
      <c r="A83" s="1" t="s">
        <v>224</v>
      </c>
      <c r="B83" s="1" t="s">
        <v>1191</v>
      </c>
      <c r="C83" s="1" t="s">
        <v>499</v>
      </c>
      <c r="D83" s="1" t="s">
        <v>1457</v>
      </c>
      <c r="E83" s="1" t="s">
        <v>1458</v>
      </c>
      <c r="F83" s="1">
        <v>1322</v>
      </c>
      <c r="G83" s="1">
        <v>828</v>
      </c>
      <c r="H83" s="1">
        <v>62.63</v>
      </c>
      <c r="I83" s="4">
        <f t="shared" si="1"/>
        <v>82.181818181818173</v>
      </c>
      <c r="J83" s="1" t="s">
        <v>40</v>
      </c>
      <c r="K83" s="1" t="s">
        <v>15</v>
      </c>
      <c r="L83" s="1" t="s">
        <v>48</v>
      </c>
      <c r="M83" s="1" t="s">
        <v>55</v>
      </c>
      <c r="N83" s="1" t="s">
        <v>3361</v>
      </c>
      <c r="O83" s="1" t="s">
        <v>19</v>
      </c>
      <c r="P83" s="1" t="s">
        <v>39</v>
      </c>
      <c r="Q83" s="1" t="s">
        <v>81</v>
      </c>
      <c r="R83" s="1" t="s">
        <v>72</v>
      </c>
      <c r="S83" s="1" t="s">
        <v>3361</v>
      </c>
      <c r="T83" s="1" t="s">
        <v>29</v>
      </c>
      <c r="U83" s="1" t="s">
        <v>19</v>
      </c>
      <c r="V83" s="1" t="s">
        <v>30</v>
      </c>
      <c r="W83" s="1" t="s">
        <v>18</v>
      </c>
      <c r="X83" s="1" t="s">
        <v>14</v>
      </c>
      <c r="Y83" s="1" t="s">
        <v>72</v>
      </c>
      <c r="Z83" s="1" t="s">
        <v>18</v>
      </c>
      <c r="AA83" s="1" t="s">
        <v>19</v>
      </c>
      <c r="AB83" s="1" t="s">
        <v>48</v>
      </c>
      <c r="AC83" s="1" t="s">
        <v>19</v>
      </c>
      <c r="AD83" s="1" t="s">
        <v>18</v>
      </c>
      <c r="AE83" s="1" t="s">
        <v>40</v>
      </c>
    </row>
    <row r="84" spans="1:31" ht="45" customHeight="1" x14ac:dyDescent="0.25">
      <c r="A84" s="1" t="s">
        <v>224</v>
      </c>
      <c r="B84" s="1" t="s">
        <v>1191</v>
      </c>
      <c r="C84" s="1" t="s">
        <v>499</v>
      </c>
      <c r="D84" s="1" t="s">
        <v>3095</v>
      </c>
      <c r="E84" s="1" t="s">
        <v>3478</v>
      </c>
      <c r="F84" s="1">
        <v>932</v>
      </c>
      <c r="G84" s="1">
        <v>409</v>
      </c>
      <c r="H84" s="1">
        <v>43.88</v>
      </c>
      <c r="I84" s="4">
        <f t="shared" si="1"/>
        <v>81.272727272727266</v>
      </c>
      <c r="J84" s="1" t="s">
        <v>15</v>
      </c>
      <c r="K84" s="1" t="s">
        <v>48</v>
      </c>
      <c r="L84" s="1" t="s">
        <v>22</v>
      </c>
      <c r="M84" s="1" t="s">
        <v>72</v>
      </c>
      <c r="N84" s="1" t="s">
        <v>55</v>
      </c>
      <c r="O84" s="1" t="s">
        <v>76</v>
      </c>
      <c r="P84" s="1" t="s">
        <v>22</v>
      </c>
      <c r="Q84" s="1" t="s">
        <v>39</v>
      </c>
      <c r="R84" s="1" t="s">
        <v>55</v>
      </c>
      <c r="S84" s="1" t="s">
        <v>63</v>
      </c>
      <c r="T84" s="1" t="s">
        <v>14</v>
      </c>
      <c r="U84" s="1" t="s">
        <v>48</v>
      </c>
      <c r="V84" s="1" t="s">
        <v>39</v>
      </c>
      <c r="W84" s="1" t="s">
        <v>18</v>
      </c>
      <c r="X84" s="1" t="s">
        <v>40</v>
      </c>
      <c r="Y84" s="1" t="s">
        <v>3358</v>
      </c>
      <c r="Z84" s="1" t="s">
        <v>48</v>
      </c>
      <c r="AA84" s="1" t="s">
        <v>40</v>
      </c>
      <c r="AB84" s="1" t="s">
        <v>15</v>
      </c>
      <c r="AC84" s="1" t="s">
        <v>19</v>
      </c>
      <c r="AD84" s="1" t="s">
        <v>39</v>
      </c>
      <c r="AE84" s="1" t="s">
        <v>76</v>
      </c>
    </row>
    <row r="85" spans="1:31" ht="45" customHeight="1" x14ac:dyDescent="0.25">
      <c r="A85" s="1" t="s">
        <v>224</v>
      </c>
      <c r="B85" s="1" t="s">
        <v>1191</v>
      </c>
      <c r="C85" s="1" t="s">
        <v>499</v>
      </c>
      <c r="D85" s="1" t="s">
        <v>1459</v>
      </c>
      <c r="E85" s="1" t="s">
        <v>1460</v>
      </c>
      <c r="F85" s="1">
        <v>422</v>
      </c>
      <c r="G85" s="1">
        <v>256</v>
      </c>
      <c r="H85" s="1">
        <v>60.66</v>
      </c>
      <c r="I85" s="4">
        <f t="shared" si="1"/>
        <v>74.045454545454547</v>
      </c>
      <c r="J85" s="1" t="s">
        <v>29</v>
      </c>
      <c r="K85" s="1" t="s">
        <v>14</v>
      </c>
      <c r="L85" s="1" t="s">
        <v>3468</v>
      </c>
      <c r="M85" s="1" t="s">
        <v>23</v>
      </c>
      <c r="N85" s="1" t="s">
        <v>3444</v>
      </c>
      <c r="O85" s="1" t="s">
        <v>63</v>
      </c>
      <c r="P85" s="1" t="s">
        <v>30</v>
      </c>
      <c r="Q85" s="1" t="s">
        <v>17</v>
      </c>
      <c r="R85" s="1" t="s">
        <v>30</v>
      </c>
      <c r="S85" s="1" t="s">
        <v>3356</v>
      </c>
      <c r="T85" s="1" t="s">
        <v>66</v>
      </c>
      <c r="U85" s="1" t="s">
        <v>22</v>
      </c>
      <c r="V85" s="1" t="s">
        <v>30</v>
      </c>
      <c r="W85" s="1" t="s">
        <v>19</v>
      </c>
      <c r="X85" s="1" t="s">
        <v>29</v>
      </c>
      <c r="Y85" s="1" t="s">
        <v>30</v>
      </c>
      <c r="Z85" s="1" t="s">
        <v>72</v>
      </c>
      <c r="AA85" s="1" t="s">
        <v>40</v>
      </c>
      <c r="AB85" s="1" t="s">
        <v>14</v>
      </c>
      <c r="AC85" s="1" t="s">
        <v>50</v>
      </c>
      <c r="AD85" s="1" t="s">
        <v>81</v>
      </c>
      <c r="AE85" s="1" t="s">
        <v>62</v>
      </c>
    </row>
    <row r="86" spans="1:31" ht="45" customHeight="1" x14ac:dyDescent="0.25">
      <c r="A86" s="1" t="s">
        <v>224</v>
      </c>
      <c r="B86" s="1" t="s">
        <v>1191</v>
      </c>
      <c r="C86" s="1" t="s">
        <v>499</v>
      </c>
      <c r="D86" s="1" t="s">
        <v>1461</v>
      </c>
      <c r="E86" s="1" t="s">
        <v>1462</v>
      </c>
      <c r="F86" s="1">
        <v>767</v>
      </c>
      <c r="G86" s="1">
        <v>402</v>
      </c>
      <c r="H86" s="1">
        <v>52.41</v>
      </c>
      <c r="I86" s="4">
        <f t="shared" si="1"/>
        <v>84.63636363636364</v>
      </c>
      <c r="J86" s="1" t="s">
        <v>70</v>
      </c>
      <c r="K86" s="1" t="s">
        <v>44</v>
      </c>
      <c r="L86" s="1" t="s">
        <v>22</v>
      </c>
      <c r="M86" s="1" t="s">
        <v>81</v>
      </c>
      <c r="N86" s="1" t="s">
        <v>3358</v>
      </c>
      <c r="O86" s="1" t="s">
        <v>15</v>
      </c>
      <c r="P86" s="1" t="s">
        <v>29</v>
      </c>
      <c r="Q86" s="1" t="s">
        <v>76</v>
      </c>
      <c r="R86" s="1" t="s">
        <v>18</v>
      </c>
      <c r="S86" s="1" t="s">
        <v>22</v>
      </c>
      <c r="T86" s="1" t="s">
        <v>45</v>
      </c>
      <c r="U86" s="1" t="s">
        <v>48</v>
      </c>
      <c r="V86" s="1" t="s">
        <v>22</v>
      </c>
      <c r="W86" s="1" t="s">
        <v>50</v>
      </c>
      <c r="X86" s="1" t="s">
        <v>45</v>
      </c>
      <c r="Y86" s="1" t="s">
        <v>76</v>
      </c>
      <c r="Z86" s="1" t="s">
        <v>29</v>
      </c>
      <c r="AA86" s="1" t="s">
        <v>48</v>
      </c>
      <c r="AB86" s="1" t="s">
        <v>15</v>
      </c>
      <c r="AC86" s="1" t="s">
        <v>48</v>
      </c>
      <c r="AD86" s="1" t="s">
        <v>29</v>
      </c>
      <c r="AE86" s="1" t="s">
        <v>50</v>
      </c>
    </row>
    <row r="87" spans="1:31" ht="45" customHeight="1" x14ac:dyDescent="0.25">
      <c r="A87" s="1" t="s">
        <v>224</v>
      </c>
      <c r="B87" s="1" t="s">
        <v>1191</v>
      </c>
      <c r="C87" s="1" t="s">
        <v>499</v>
      </c>
      <c r="D87" s="1" t="s">
        <v>1463</v>
      </c>
      <c r="E87" s="1" t="s">
        <v>1464</v>
      </c>
      <c r="F87" s="1">
        <v>765</v>
      </c>
      <c r="G87" s="1">
        <v>329</v>
      </c>
      <c r="H87" s="1">
        <v>43.01</v>
      </c>
      <c r="I87" s="4">
        <f t="shared" si="1"/>
        <v>76.818181818181827</v>
      </c>
      <c r="J87" s="1" t="s">
        <v>18</v>
      </c>
      <c r="K87" s="1" t="s">
        <v>18</v>
      </c>
      <c r="L87" s="1" t="s">
        <v>22</v>
      </c>
      <c r="M87" s="1" t="s">
        <v>3361</v>
      </c>
      <c r="N87" s="1" t="s">
        <v>3404</v>
      </c>
      <c r="O87" s="1" t="s">
        <v>22</v>
      </c>
      <c r="P87" s="1" t="s">
        <v>3404</v>
      </c>
      <c r="Q87" s="1" t="s">
        <v>192</v>
      </c>
      <c r="R87" s="1" t="s">
        <v>192</v>
      </c>
      <c r="S87" s="1" t="s">
        <v>192</v>
      </c>
      <c r="T87" s="1" t="s">
        <v>50</v>
      </c>
      <c r="U87" s="1" t="s">
        <v>55</v>
      </c>
      <c r="V87" s="1" t="s">
        <v>3357</v>
      </c>
      <c r="W87" s="1" t="s">
        <v>22</v>
      </c>
      <c r="X87" s="1" t="s">
        <v>19</v>
      </c>
      <c r="Y87" s="1" t="s">
        <v>55</v>
      </c>
      <c r="Z87" s="1" t="s">
        <v>59</v>
      </c>
      <c r="AA87" s="1" t="s">
        <v>19</v>
      </c>
      <c r="AB87" s="1" t="s">
        <v>19</v>
      </c>
      <c r="AC87" s="1" t="s">
        <v>72</v>
      </c>
      <c r="AD87" s="1" t="s">
        <v>22</v>
      </c>
      <c r="AE87" s="1" t="s">
        <v>30</v>
      </c>
    </row>
    <row r="88" spans="1:31" ht="45" customHeight="1" x14ac:dyDescent="0.25">
      <c r="A88" s="1" t="s">
        <v>224</v>
      </c>
      <c r="B88" s="1" t="s">
        <v>1241</v>
      </c>
      <c r="C88" s="1" t="s">
        <v>499</v>
      </c>
      <c r="D88" s="1" t="s">
        <v>1465</v>
      </c>
      <c r="E88" s="1" t="s">
        <v>1466</v>
      </c>
      <c r="F88" s="1">
        <v>540</v>
      </c>
      <c r="G88" s="17">
        <v>257</v>
      </c>
      <c r="H88" s="17">
        <v>47.59</v>
      </c>
      <c r="I88" s="6">
        <f>(J88+K88+L88+M88+N88+O88+W88+X88+Y88+Z88+AA88+AB88+AE88)*100/13</f>
        <v>95.538461538461561</v>
      </c>
      <c r="J88" s="17" t="s">
        <v>70</v>
      </c>
      <c r="K88" s="17" t="s">
        <v>45</v>
      </c>
      <c r="L88" s="17" t="s">
        <v>15</v>
      </c>
      <c r="M88" s="17" t="s">
        <v>45</v>
      </c>
      <c r="N88" s="17" t="s">
        <v>40</v>
      </c>
      <c r="O88" s="17" t="s">
        <v>44</v>
      </c>
      <c r="P88" s="17" t="s">
        <v>4262</v>
      </c>
      <c r="Q88" s="17" t="s">
        <v>4262</v>
      </c>
      <c r="R88" s="17" t="s">
        <v>4262</v>
      </c>
      <c r="S88" s="17" t="s">
        <v>4262</v>
      </c>
      <c r="T88" s="17" t="s">
        <v>4262</v>
      </c>
      <c r="U88" s="17" t="s">
        <v>4262</v>
      </c>
      <c r="V88" s="17" t="s">
        <v>4262</v>
      </c>
      <c r="W88" s="17" t="s">
        <v>70</v>
      </c>
      <c r="X88" s="17" t="s">
        <v>45</v>
      </c>
      <c r="Y88" s="17" t="s">
        <v>70</v>
      </c>
      <c r="Z88" s="1" t="s">
        <v>44</v>
      </c>
      <c r="AA88" s="1" t="s">
        <v>44</v>
      </c>
      <c r="AB88" s="1" t="s">
        <v>44</v>
      </c>
      <c r="AC88" s="1" t="s">
        <v>4262</v>
      </c>
      <c r="AD88" s="1" t="s">
        <v>4262</v>
      </c>
      <c r="AE88" s="1" t="s">
        <v>44</v>
      </c>
    </row>
    <row r="89" spans="1:31" ht="45" customHeight="1" x14ac:dyDescent="0.25">
      <c r="A89" s="1" t="s">
        <v>224</v>
      </c>
      <c r="B89" s="1" t="s">
        <v>1241</v>
      </c>
      <c r="C89" s="1" t="s">
        <v>499</v>
      </c>
      <c r="D89" s="1" t="s">
        <v>1467</v>
      </c>
      <c r="E89" s="1" t="s">
        <v>3479</v>
      </c>
      <c r="F89" s="1">
        <v>1557</v>
      </c>
      <c r="G89" s="1">
        <v>818</v>
      </c>
      <c r="H89" s="1">
        <v>52.54</v>
      </c>
      <c r="I89" s="6">
        <f t="shared" ref="I89:I92" si="2">(J89+K89+L89+M89+N89+O89+W89+X89+Y89+Z89+AA89+AB89+AE89)*100/13</f>
        <v>98.384615384615401</v>
      </c>
      <c r="J89" s="1" t="s">
        <v>68</v>
      </c>
      <c r="K89" s="1" t="s">
        <v>68</v>
      </c>
      <c r="L89" s="1" t="s">
        <v>69</v>
      </c>
      <c r="M89" s="1" t="s">
        <v>68</v>
      </c>
      <c r="N89" s="1" t="s">
        <v>69</v>
      </c>
      <c r="O89" s="1" t="s">
        <v>69</v>
      </c>
      <c r="P89" s="53" t="s">
        <v>4262</v>
      </c>
      <c r="Q89" s="53" t="s">
        <v>4262</v>
      </c>
      <c r="R89" s="53" t="s">
        <v>4262</v>
      </c>
      <c r="S89" s="53" t="s">
        <v>4262</v>
      </c>
      <c r="T89" s="53" t="s">
        <v>4262</v>
      </c>
      <c r="U89" s="53" t="s">
        <v>4262</v>
      </c>
      <c r="V89" s="53" t="s">
        <v>4262</v>
      </c>
      <c r="W89" s="1" t="s">
        <v>68</v>
      </c>
      <c r="X89" s="1" t="s">
        <v>69</v>
      </c>
      <c r="Y89" s="1" t="s">
        <v>69</v>
      </c>
      <c r="Z89" s="1" t="s">
        <v>69</v>
      </c>
      <c r="AA89" s="1" t="s">
        <v>69</v>
      </c>
      <c r="AB89" s="1" t="s">
        <v>69</v>
      </c>
      <c r="AC89" s="1" t="s">
        <v>4262</v>
      </c>
      <c r="AD89" s="1" t="s">
        <v>4262</v>
      </c>
      <c r="AE89" s="1" t="s">
        <v>68</v>
      </c>
    </row>
    <row r="90" spans="1:31" ht="45" customHeight="1" x14ac:dyDescent="0.25">
      <c r="A90" s="1" t="s">
        <v>224</v>
      </c>
      <c r="B90" s="1" t="s">
        <v>1241</v>
      </c>
      <c r="C90" s="1" t="s">
        <v>499</v>
      </c>
      <c r="D90" s="1" t="s">
        <v>1468</v>
      </c>
      <c r="E90" s="1" t="s">
        <v>3480</v>
      </c>
      <c r="F90" s="1">
        <v>890</v>
      </c>
      <c r="G90" s="1">
        <v>375</v>
      </c>
      <c r="H90" s="1">
        <v>42.13</v>
      </c>
      <c r="I90" s="6">
        <f t="shared" si="2"/>
        <v>98.538461538461561</v>
      </c>
      <c r="J90" s="1" t="s">
        <v>68</v>
      </c>
      <c r="K90" s="1" t="s">
        <v>68</v>
      </c>
      <c r="L90" s="1" t="s">
        <v>68</v>
      </c>
      <c r="M90" s="1" t="s">
        <v>68</v>
      </c>
      <c r="N90" s="1" t="s">
        <v>44</v>
      </c>
      <c r="O90" s="1" t="s">
        <v>69</v>
      </c>
      <c r="P90" s="53" t="s">
        <v>4262</v>
      </c>
      <c r="Q90" s="53" t="s">
        <v>4262</v>
      </c>
      <c r="R90" s="53" t="s">
        <v>4262</v>
      </c>
      <c r="S90" s="53" t="s">
        <v>4262</v>
      </c>
      <c r="T90" s="53" t="s">
        <v>4262</v>
      </c>
      <c r="U90" s="53" t="s">
        <v>4262</v>
      </c>
      <c r="V90" s="53" t="s">
        <v>4262</v>
      </c>
      <c r="W90" s="1" t="s">
        <v>68</v>
      </c>
      <c r="X90" s="1" t="s">
        <v>69</v>
      </c>
      <c r="Y90" s="1" t="s">
        <v>68</v>
      </c>
      <c r="Z90" s="1" t="s">
        <v>68</v>
      </c>
      <c r="AA90" s="1" t="s">
        <v>69</v>
      </c>
      <c r="AB90" s="1" t="s">
        <v>69</v>
      </c>
      <c r="AC90" s="1" t="s">
        <v>4262</v>
      </c>
      <c r="AD90" s="1" t="s">
        <v>4262</v>
      </c>
      <c r="AE90" s="1" t="s">
        <v>68</v>
      </c>
    </row>
    <row r="91" spans="1:31" ht="45" customHeight="1" x14ac:dyDescent="0.25">
      <c r="A91" s="1" t="s">
        <v>224</v>
      </c>
      <c r="B91" s="1" t="s">
        <v>1241</v>
      </c>
      <c r="C91" s="1" t="s">
        <v>499</v>
      </c>
      <c r="D91" s="1" t="s">
        <v>1469</v>
      </c>
      <c r="E91" s="1" t="s">
        <v>3481</v>
      </c>
      <c r="F91" s="1">
        <v>1566</v>
      </c>
      <c r="G91" s="1">
        <v>651</v>
      </c>
      <c r="H91" s="1">
        <v>41.57</v>
      </c>
      <c r="I91" s="6">
        <f t="shared" si="2"/>
        <v>98.230769230769255</v>
      </c>
      <c r="J91" s="1" t="s">
        <v>68</v>
      </c>
      <c r="K91" s="1" t="s">
        <v>69</v>
      </c>
      <c r="L91" s="1" t="s">
        <v>44</v>
      </c>
      <c r="M91" s="1" t="s">
        <v>69</v>
      </c>
      <c r="N91" s="1" t="s">
        <v>70</v>
      </c>
      <c r="O91" s="1" t="s">
        <v>70</v>
      </c>
      <c r="P91" s="53" t="s">
        <v>4262</v>
      </c>
      <c r="Q91" s="53" t="s">
        <v>4262</v>
      </c>
      <c r="R91" s="53" t="s">
        <v>4262</v>
      </c>
      <c r="S91" s="53" t="s">
        <v>4262</v>
      </c>
      <c r="T91" s="53" t="s">
        <v>4262</v>
      </c>
      <c r="U91" s="53" t="s">
        <v>4262</v>
      </c>
      <c r="V91" s="53" t="s">
        <v>4262</v>
      </c>
      <c r="W91" s="1" t="s">
        <v>68</v>
      </c>
      <c r="X91" s="1" t="s">
        <v>68</v>
      </c>
      <c r="Y91" s="1" t="s">
        <v>68</v>
      </c>
      <c r="Z91" s="1" t="s">
        <v>68</v>
      </c>
      <c r="AA91" s="1" t="s">
        <v>68</v>
      </c>
      <c r="AB91" s="1" t="s">
        <v>68</v>
      </c>
      <c r="AC91" s="1" t="s">
        <v>4262</v>
      </c>
      <c r="AD91" s="1" t="s">
        <v>4262</v>
      </c>
      <c r="AE91" s="1" t="s">
        <v>68</v>
      </c>
    </row>
    <row r="92" spans="1:31" ht="45" customHeight="1" x14ac:dyDescent="0.25">
      <c r="A92" s="1" t="s">
        <v>224</v>
      </c>
      <c r="B92" s="1" t="s">
        <v>1241</v>
      </c>
      <c r="C92" s="1" t="s">
        <v>499</v>
      </c>
      <c r="D92" s="1" t="s">
        <v>1470</v>
      </c>
      <c r="E92" s="1" t="s">
        <v>3482</v>
      </c>
      <c r="F92" s="1">
        <v>2250</v>
      </c>
      <c r="G92" s="1">
        <v>929</v>
      </c>
      <c r="H92" s="1">
        <v>41.29</v>
      </c>
      <c r="I92" s="6">
        <f t="shared" si="2"/>
        <v>98.384615384615401</v>
      </c>
      <c r="J92" s="1" t="s">
        <v>69</v>
      </c>
      <c r="K92" s="1" t="s">
        <v>69</v>
      </c>
      <c r="L92" s="1" t="s">
        <v>69</v>
      </c>
      <c r="M92" s="1" t="s">
        <v>69</v>
      </c>
      <c r="N92" s="1" t="s">
        <v>69</v>
      </c>
      <c r="O92" s="1" t="s">
        <v>69</v>
      </c>
      <c r="P92" s="53" t="s">
        <v>4262</v>
      </c>
      <c r="Q92" s="53" t="s">
        <v>4262</v>
      </c>
      <c r="R92" s="53" t="s">
        <v>4262</v>
      </c>
      <c r="S92" s="53" t="s">
        <v>4262</v>
      </c>
      <c r="T92" s="53" t="s">
        <v>4262</v>
      </c>
      <c r="U92" s="53" t="s">
        <v>4262</v>
      </c>
      <c r="V92" s="53" t="s">
        <v>4262</v>
      </c>
      <c r="W92" s="1" t="s">
        <v>69</v>
      </c>
      <c r="X92" s="1" t="s">
        <v>68</v>
      </c>
      <c r="Y92" s="1" t="s">
        <v>68</v>
      </c>
      <c r="Z92" s="1" t="s">
        <v>68</v>
      </c>
      <c r="AA92" s="1" t="s">
        <v>69</v>
      </c>
      <c r="AB92" s="1" t="s">
        <v>68</v>
      </c>
      <c r="AC92" s="1" t="s">
        <v>4262</v>
      </c>
      <c r="AD92" s="1" t="s">
        <v>4262</v>
      </c>
      <c r="AE92" s="1" t="s">
        <v>68</v>
      </c>
    </row>
    <row r="94" spans="1:31" ht="35.1" customHeight="1" x14ac:dyDescent="0.25">
      <c r="A94" s="68" t="s">
        <v>2406</v>
      </c>
      <c r="B94" s="68"/>
      <c r="C94" s="68"/>
      <c r="D94" s="68"/>
      <c r="E94" s="68"/>
      <c r="F94" s="68"/>
      <c r="G94" s="68"/>
      <c r="H94" s="68"/>
      <c r="I94" s="18"/>
      <c r="J94" s="18"/>
      <c r="K94" s="2"/>
      <c r="L94" s="2"/>
      <c r="M94" s="2"/>
      <c r="N94" s="18"/>
      <c r="O94" s="2"/>
      <c r="P94" s="2"/>
      <c r="Q94" s="2"/>
      <c r="R94" s="18"/>
      <c r="S94" s="18"/>
      <c r="T94" s="18"/>
      <c r="U94" s="18"/>
      <c r="V94" s="2"/>
      <c r="W94" s="18"/>
      <c r="X94" s="18"/>
      <c r="Y94" s="18"/>
      <c r="Z94" s="18"/>
      <c r="AA94" s="18"/>
      <c r="AB94" s="18"/>
      <c r="AC94" s="18"/>
      <c r="AD94" s="18"/>
      <c r="AE94" s="18"/>
    </row>
    <row r="95" spans="1:31" ht="30" customHeight="1" x14ac:dyDescent="0.25">
      <c r="A95" s="30" t="s">
        <v>102</v>
      </c>
      <c r="B95" s="69" t="s">
        <v>4201</v>
      </c>
      <c r="C95" s="70"/>
      <c r="D95" s="64" t="s">
        <v>3</v>
      </c>
      <c r="E95" s="64" t="s">
        <v>4</v>
      </c>
      <c r="F95" s="64" t="s">
        <v>5</v>
      </c>
      <c r="G95" s="64" t="s">
        <v>6</v>
      </c>
      <c r="H95" s="64" t="s">
        <v>7</v>
      </c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80.099999999999994" customHeight="1" x14ac:dyDescent="0.25">
      <c r="A96" s="30" t="s">
        <v>0</v>
      </c>
      <c r="B96" s="30" t="s">
        <v>4211</v>
      </c>
      <c r="C96" s="30" t="s">
        <v>2</v>
      </c>
      <c r="D96" s="64"/>
      <c r="E96" s="64"/>
      <c r="F96" s="64"/>
      <c r="G96" s="64"/>
      <c r="H96" s="64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</row>
    <row r="97" spans="1:31" ht="45" customHeight="1" x14ac:dyDescent="0.25">
      <c r="A97" s="1" t="s">
        <v>224</v>
      </c>
      <c r="B97" s="1" t="s">
        <v>9</v>
      </c>
      <c r="C97" s="1" t="s">
        <v>10</v>
      </c>
      <c r="D97" s="1" t="s">
        <v>233</v>
      </c>
      <c r="E97" s="1" t="s">
        <v>234</v>
      </c>
      <c r="F97" s="1">
        <v>224</v>
      </c>
      <c r="G97" s="1">
        <v>69</v>
      </c>
      <c r="H97" s="1">
        <v>30.8</v>
      </c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</row>
    <row r="98" spans="1:31" ht="45" customHeight="1" x14ac:dyDescent="0.25">
      <c r="A98" s="1" t="s">
        <v>224</v>
      </c>
      <c r="B98" s="1" t="s">
        <v>9</v>
      </c>
      <c r="C98" s="1" t="s">
        <v>10</v>
      </c>
      <c r="D98" s="1" t="s">
        <v>3053</v>
      </c>
      <c r="E98" s="1" t="s">
        <v>3054</v>
      </c>
      <c r="F98" s="1">
        <v>389</v>
      </c>
      <c r="G98" s="1">
        <v>124</v>
      </c>
      <c r="H98" s="1">
        <v>31.88</v>
      </c>
    </row>
    <row r="99" spans="1:31" ht="45" customHeight="1" x14ac:dyDescent="0.25">
      <c r="A99" s="1" t="s">
        <v>224</v>
      </c>
      <c r="B99" s="1" t="s">
        <v>9</v>
      </c>
      <c r="C99" s="1" t="s">
        <v>10</v>
      </c>
      <c r="D99" s="1" t="s">
        <v>258</v>
      </c>
      <c r="E99" s="1" t="s">
        <v>259</v>
      </c>
      <c r="F99" s="1">
        <v>114</v>
      </c>
      <c r="G99" s="1">
        <v>43</v>
      </c>
      <c r="H99" s="1">
        <v>37.72</v>
      </c>
    </row>
    <row r="100" spans="1:31" ht="45" customHeight="1" x14ac:dyDescent="0.25">
      <c r="A100" s="1" t="s">
        <v>224</v>
      </c>
      <c r="B100" s="1" t="s">
        <v>9</v>
      </c>
      <c r="C100" s="1" t="s">
        <v>10</v>
      </c>
      <c r="D100" s="1" t="s">
        <v>274</v>
      </c>
      <c r="E100" s="1" t="s">
        <v>275</v>
      </c>
      <c r="F100" s="1">
        <v>245</v>
      </c>
      <c r="G100" s="1">
        <v>78</v>
      </c>
      <c r="H100" s="1">
        <v>31.84</v>
      </c>
    </row>
    <row r="101" spans="1:31" ht="45" customHeight="1" x14ac:dyDescent="0.25">
      <c r="A101" s="1" t="s">
        <v>224</v>
      </c>
      <c r="B101" s="1" t="s">
        <v>9</v>
      </c>
      <c r="C101" s="1" t="s">
        <v>10</v>
      </c>
      <c r="D101" s="1" t="s">
        <v>3057</v>
      </c>
      <c r="E101" s="1" t="s">
        <v>3058</v>
      </c>
      <c r="F101" s="1">
        <v>210</v>
      </c>
      <c r="G101" s="1">
        <v>78</v>
      </c>
      <c r="H101" s="1">
        <v>37.14</v>
      </c>
    </row>
    <row r="102" spans="1:31" ht="45" customHeight="1" x14ac:dyDescent="0.25">
      <c r="A102" s="1" t="s">
        <v>224</v>
      </c>
      <c r="B102" s="1" t="s">
        <v>9</v>
      </c>
      <c r="C102" s="1" t="s">
        <v>10</v>
      </c>
      <c r="D102" s="1" t="s">
        <v>3059</v>
      </c>
      <c r="E102" s="1" t="s">
        <v>3060</v>
      </c>
      <c r="F102" s="1">
        <v>226</v>
      </c>
      <c r="G102" s="1">
        <v>76</v>
      </c>
      <c r="H102" s="1">
        <v>33.630000000000003</v>
      </c>
    </row>
    <row r="103" spans="1:31" ht="45" customHeight="1" x14ac:dyDescent="0.25">
      <c r="A103" s="1" t="s">
        <v>224</v>
      </c>
      <c r="B103" s="1" t="s">
        <v>9</v>
      </c>
      <c r="C103" s="1" t="s">
        <v>10</v>
      </c>
      <c r="D103" s="1" t="s">
        <v>294</v>
      </c>
      <c r="E103" s="1" t="s">
        <v>295</v>
      </c>
      <c r="F103" s="1">
        <v>200</v>
      </c>
      <c r="G103" s="1">
        <v>56</v>
      </c>
      <c r="H103" s="1">
        <v>28</v>
      </c>
    </row>
    <row r="104" spans="1:31" ht="45" customHeight="1" x14ac:dyDescent="0.25">
      <c r="A104" s="1" t="s">
        <v>224</v>
      </c>
      <c r="B104" s="1" t="s">
        <v>9</v>
      </c>
      <c r="C104" s="1" t="s">
        <v>10</v>
      </c>
      <c r="D104" s="1" t="s">
        <v>315</v>
      </c>
      <c r="E104" s="1" t="s">
        <v>316</v>
      </c>
      <c r="F104" s="1">
        <v>237</v>
      </c>
      <c r="G104" s="1">
        <v>81</v>
      </c>
      <c r="H104" s="1">
        <v>34.18</v>
      </c>
    </row>
    <row r="105" spans="1:31" ht="45" customHeight="1" x14ac:dyDescent="0.25">
      <c r="A105" s="1" t="s">
        <v>224</v>
      </c>
      <c r="B105" s="1" t="s">
        <v>9</v>
      </c>
      <c r="C105" s="1" t="s">
        <v>10</v>
      </c>
      <c r="D105" s="1" t="s">
        <v>3073</v>
      </c>
      <c r="E105" s="1" t="s">
        <v>3074</v>
      </c>
      <c r="F105" s="1">
        <v>55</v>
      </c>
      <c r="G105" s="1">
        <v>14</v>
      </c>
      <c r="H105" s="1">
        <v>25.45</v>
      </c>
    </row>
    <row r="106" spans="1:31" ht="45" customHeight="1" x14ac:dyDescent="0.25">
      <c r="A106" s="1" t="s">
        <v>224</v>
      </c>
      <c r="B106" s="1" t="s">
        <v>1191</v>
      </c>
      <c r="C106" s="1" t="s">
        <v>499</v>
      </c>
      <c r="D106" s="1" t="s">
        <v>3079</v>
      </c>
      <c r="E106" s="1" t="s">
        <v>3483</v>
      </c>
      <c r="F106" s="1">
        <v>546</v>
      </c>
      <c r="G106" s="1">
        <v>200</v>
      </c>
      <c r="H106" s="1">
        <v>36.630000000000003</v>
      </c>
    </row>
    <row r="107" spans="1:31" ht="45" customHeight="1" x14ac:dyDescent="0.25">
      <c r="A107" s="1" t="s">
        <v>224</v>
      </c>
      <c r="B107" s="1" t="s">
        <v>1191</v>
      </c>
      <c r="C107" s="1" t="s">
        <v>499</v>
      </c>
      <c r="D107" s="1" t="s">
        <v>3082</v>
      </c>
      <c r="E107" s="1" t="s">
        <v>3083</v>
      </c>
      <c r="F107" s="1">
        <v>169</v>
      </c>
      <c r="G107" s="1">
        <v>48</v>
      </c>
      <c r="H107" s="1">
        <v>28.4</v>
      </c>
    </row>
    <row r="108" spans="1:31" ht="45" customHeight="1" x14ac:dyDescent="0.25">
      <c r="A108" s="1" t="s">
        <v>224</v>
      </c>
      <c r="B108" s="1" t="s">
        <v>1191</v>
      </c>
      <c r="C108" s="1" t="s">
        <v>499</v>
      </c>
      <c r="D108" s="1" t="s">
        <v>3084</v>
      </c>
      <c r="E108" s="1" t="s">
        <v>3484</v>
      </c>
      <c r="F108" s="1">
        <v>790</v>
      </c>
      <c r="G108" s="1">
        <v>170</v>
      </c>
      <c r="H108" s="1">
        <v>21.52</v>
      </c>
    </row>
    <row r="109" spans="1:31" ht="45" customHeight="1" x14ac:dyDescent="0.25">
      <c r="A109" s="1" t="s">
        <v>224</v>
      </c>
      <c r="B109" s="1" t="s">
        <v>1191</v>
      </c>
      <c r="C109" s="1" t="s">
        <v>499</v>
      </c>
      <c r="D109" s="1" t="s">
        <v>1442</v>
      </c>
      <c r="E109" s="1" t="s">
        <v>1443</v>
      </c>
      <c r="F109" s="1">
        <v>655</v>
      </c>
      <c r="G109" s="1">
        <v>213</v>
      </c>
      <c r="H109" s="1">
        <v>32.520000000000003</v>
      </c>
    </row>
    <row r="110" spans="1:31" ht="45" customHeight="1" x14ac:dyDescent="0.25">
      <c r="A110" s="1" t="s">
        <v>224</v>
      </c>
      <c r="B110" s="1" t="s">
        <v>1191</v>
      </c>
      <c r="C110" s="1" t="s">
        <v>499</v>
      </c>
      <c r="D110" s="1" t="s">
        <v>3085</v>
      </c>
      <c r="E110" s="1" t="s">
        <v>3086</v>
      </c>
      <c r="F110" s="1">
        <v>853</v>
      </c>
      <c r="G110" s="1">
        <v>286</v>
      </c>
      <c r="H110" s="1">
        <v>33.53</v>
      </c>
    </row>
    <row r="111" spans="1:31" ht="45" customHeight="1" x14ac:dyDescent="0.25">
      <c r="A111" s="1" t="s">
        <v>224</v>
      </c>
      <c r="B111" s="1" t="s">
        <v>1191</v>
      </c>
      <c r="C111" s="1" t="s">
        <v>499</v>
      </c>
      <c r="D111" s="1" t="s">
        <v>3087</v>
      </c>
      <c r="E111" s="1" t="s">
        <v>3088</v>
      </c>
      <c r="F111" s="1">
        <v>733</v>
      </c>
      <c r="G111" s="1">
        <v>143</v>
      </c>
      <c r="H111" s="1">
        <v>19.510000000000002</v>
      </c>
    </row>
    <row r="112" spans="1:31" ht="45" customHeight="1" x14ac:dyDescent="0.25">
      <c r="A112" s="1" t="s">
        <v>224</v>
      </c>
      <c r="B112" s="1" t="s">
        <v>1191</v>
      </c>
      <c r="C112" s="1" t="s">
        <v>499</v>
      </c>
      <c r="D112" s="1" t="s">
        <v>3091</v>
      </c>
      <c r="E112" s="1" t="s">
        <v>3092</v>
      </c>
      <c r="F112" s="1">
        <v>586</v>
      </c>
      <c r="G112" s="1">
        <v>185</v>
      </c>
      <c r="H112" s="1">
        <v>31.57</v>
      </c>
    </row>
    <row r="113" spans="1:8" ht="45" customHeight="1" x14ac:dyDescent="0.25">
      <c r="A113" s="1" t="s">
        <v>224</v>
      </c>
      <c r="B113" s="1" t="s">
        <v>1191</v>
      </c>
      <c r="C113" s="1" t="s">
        <v>499</v>
      </c>
      <c r="D113" s="1" t="s">
        <v>3093</v>
      </c>
      <c r="E113" s="1" t="s">
        <v>3094</v>
      </c>
      <c r="F113" s="1">
        <v>467</v>
      </c>
      <c r="G113" s="1">
        <v>108</v>
      </c>
      <c r="H113" s="1">
        <v>23.13</v>
      </c>
    </row>
  </sheetData>
  <mergeCells count="17">
    <mergeCell ref="A94:H94"/>
    <mergeCell ref="A1:I1"/>
    <mergeCell ref="D95:D96"/>
    <mergeCell ref="E95:E96"/>
    <mergeCell ref="F95:F96"/>
    <mergeCell ref="G95:G96"/>
    <mergeCell ref="H95:H96"/>
    <mergeCell ref="B95:C95"/>
    <mergeCell ref="B3:C3"/>
    <mergeCell ref="J1:AE3"/>
    <mergeCell ref="D3:D4"/>
    <mergeCell ref="E3:E4"/>
    <mergeCell ref="F3:F4"/>
    <mergeCell ref="G3:G4"/>
    <mergeCell ref="H3:H4"/>
    <mergeCell ref="I3:I4"/>
    <mergeCell ref="A2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44</vt:i4>
      </vt:variant>
    </vt:vector>
  </HeadingPairs>
  <TitlesOfParts>
    <vt:vector size="44" baseType="lpstr">
      <vt:lpstr>Государственные </vt:lpstr>
      <vt:lpstr>Аларский район</vt:lpstr>
      <vt:lpstr>Ангарский городской округ</vt:lpstr>
      <vt:lpstr>Балаганский район</vt:lpstr>
      <vt:lpstr>Баяндаевский район</vt:lpstr>
      <vt:lpstr>Боханский район</vt:lpstr>
      <vt:lpstr>Братский район</vt:lpstr>
      <vt:lpstr>Бодайбо и район</vt:lpstr>
      <vt:lpstr>Братск</vt:lpstr>
      <vt:lpstr>Зима</vt:lpstr>
      <vt:lpstr>Иркутск</vt:lpstr>
      <vt:lpstr>Саянск</vt:lpstr>
      <vt:lpstr>Свирск</vt:lpstr>
      <vt:lpstr>Тулун</vt:lpstr>
      <vt:lpstr>Усолье-Сибирское</vt:lpstr>
      <vt:lpstr>Усть-Илимск</vt:lpstr>
      <vt:lpstr>Черемхово</vt:lpstr>
      <vt:lpstr>Иркутский район</vt:lpstr>
      <vt:lpstr>Жигаловский район</vt:lpstr>
      <vt:lpstr>Заларинский район</vt:lpstr>
      <vt:lpstr>Зиминский район</vt:lpstr>
      <vt:lpstr>Казачинско-Ленский район</vt:lpstr>
      <vt:lpstr>Катангский район</vt:lpstr>
      <vt:lpstr>Качугский район</vt:lpstr>
      <vt:lpstr>Куйтунский район</vt:lpstr>
      <vt:lpstr>Киренский район</vt:lpstr>
      <vt:lpstr>Мамско-Чуйский район</vt:lpstr>
      <vt:lpstr>Нижнеилимский район</vt:lpstr>
      <vt:lpstr>Нижнеудинский район</vt:lpstr>
      <vt:lpstr>Нукутский район</vt:lpstr>
      <vt:lpstr>Ольхонский район</vt:lpstr>
      <vt:lpstr>Осинский район</vt:lpstr>
      <vt:lpstr>Слюдянский район</vt:lpstr>
      <vt:lpstr>Тайшетский район</vt:lpstr>
      <vt:lpstr>Тулунский район</vt:lpstr>
      <vt:lpstr>Усольский район</vt:lpstr>
      <vt:lpstr>Усть-Илимский район</vt:lpstr>
      <vt:lpstr>Усть-Кутский район</vt:lpstr>
      <vt:lpstr>Усть-Удинский район</vt:lpstr>
      <vt:lpstr>Черемховский район</vt:lpstr>
      <vt:lpstr>Чунский район</vt:lpstr>
      <vt:lpstr>Шелеховский район</vt:lpstr>
      <vt:lpstr>Эхирит-Булагатский район</vt:lpstr>
      <vt:lpstr>Частные</vt:lpstr>
    </vt:vector>
  </TitlesOfParts>
  <Company>GAU IO COPMKiMKO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Кульченкова Анастасия Викторовна</dc:creator>
  <cp:lastModifiedBy>Darya</cp:lastModifiedBy>
  <dcterms:created xsi:type="dcterms:W3CDTF">2024-03-05T01:54:25Z</dcterms:created>
  <dcterms:modified xsi:type="dcterms:W3CDTF">2025-04-22T03:13:29Z</dcterms:modified>
</cp:coreProperties>
</file>